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ne\Desktop\Reitings_Update_2021\"/>
    </mc:Choice>
  </mc:AlternateContent>
  <xr:revisionPtr revIDLastSave="0" documentId="13_ncr:1_{0E9E9F3C-4CE5-4506-A8F4-A8BBE5E765F2}" xr6:coauthVersionLast="47" xr6:coauthVersionMax="47" xr10:uidLastSave="{00000000-0000-0000-0000-000000000000}"/>
  <bookViews>
    <workbookView xWindow="30" yWindow="165" windowWidth="19980" windowHeight="14340" tabRatio="753" xr2:uid="{00000000-000D-0000-FFFF-FFFF00000000}"/>
  </bookViews>
  <sheets>
    <sheet name="All_points_without_formula" sheetId="1" r:id="rId1"/>
    <sheet name="F9" sheetId="2" r:id="rId2"/>
    <sheet name="M9" sheetId="3" r:id="rId3"/>
    <sheet name="F11" sheetId="4" r:id="rId4"/>
    <sheet name="M11" sheetId="12" r:id="rId5"/>
    <sheet name="F13" sheetId="5" r:id="rId6"/>
    <sheet name="M13" sheetId="13" r:id="rId7"/>
    <sheet name="F15" sheetId="6" r:id="rId8"/>
    <sheet name="M15" sheetId="14" r:id="rId9"/>
    <sheet name="F17" sheetId="7" r:id="rId10"/>
    <sheet name="M17" sheetId="15" r:id="rId11"/>
    <sheet name="F19" sheetId="8" r:id="rId12"/>
    <sheet name="M19" sheetId="16" r:id="rId13"/>
    <sheet name="F" sheetId="9" r:id="rId14"/>
    <sheet name="M" sheetId="17" r:id="rId15"/>
    <sheet name="F40" sheetId="10" r:id="rId16"/>
    <sheet name="M40" sheetId="18" r:id="rId17"/>
    <sheet name="F50" sheetId="11" r:id="rId18"/>
    <sheet name="M50" sheetId="19" r:id="rId19"/>
    <sheet name="M60" sheetId="20" r:id="rId20"/>
    <sheet name="Komandu_iesk" sheetId="22" r:id="rId21"/>
    <sheet name="Klubu iesk" sheetId="23" r:id="rId22"/>
  </sheets>
  <definedNames>
    <definedName name="_xlnm._FilterDatabase" localSheetId="0" hidden="1">All_points_without_formula!$A$1:$N$469</definedName>
    <definedName name="_xlnm._FilterDatabase" localSheetId="13" hidden="1">F!$A$1:$N$10</definedName>
    <definedName name="_xlnm._FilterDatabase" localSheetId="3" hidden="1">'F11'!$A$1:$N$1</definedName>
    <definedName name="_xlnm._FilterDatabase" localSheetId="5" hidden="1">'F13'!$A$1:$N$21</definedName>
    <definedName name="_xlnm._FilterDatabase" localSheetId="7" hidden="1">'F15'!$A$1:$N$11</definedName>
    <definedName name="_xlnm._FilterDatabase" localSheetId="9" hidden="1">'F17'!$A$1:$N$4</definedName>
    <definedName name="_xlnm._FilterDatabase" localSheetId="15" hidden="1">'F40'!$A$1:$N$12</definedName>
    <definedName name="_xlnm._FilterDatabase" localSheetId="17" hidden="1">'F50'!$A$1:$N$1</definedName>
    <definedName name="_xlnm._FilterDatabase" localSheetId="1" hidden="1">'F9'!$A$1:$N$1</definedName>
    <definedName name="_xlnm._FilterDatabase" localSheetId="21" hidden="1">'Klubu iesk'!$A$1:$N$25</definedName>
    <definedName name="_xlnm._FilterDatabase" localSheetId="14" hidden="1">M!$A$1:$N$81</definedName>
    <definedName name="_xlnm._FilterDatabase" localSheetId="4" hidden="1">'M11'!$A$1:$N$1</definedName>
    <definedName name="_xlnm._FilterDatabase" localSheetId="6" hidden="1">'M13'!$A$1:$N$1</definedName>
    <definedName name="_xlnm._FilterDatabase" localSheetId="8" hidden="1">'M15'!$A$1:$N$35</definedName>
    <definedName name="_xlnm._FilterDatabase" localSheetId="10" hidden="1">'M17'!$A$1:$N$8</definedName>
    <definedName name="_xlnm._FilterDatabase" localSheetId="12" hidden="1">'M19'!$A$1:$N$1</definedName>
    <definedName name="_xlnm._FilterDatabase" localSheetId="16" hidden="1">'M40'!$A$1:$N$1</definedName>
    <definedName name="_xlnm._FilterDatabase" localSheetId="18" hidden="1">'M50'!$A$1:$N$20</definedName>
    <definedName name="_xlnm._FilterDatabase" localSheetId="19" hidden="1">'M60'!$A$1:$N$12</definedName>
    <definedName name="_xlnm._FilterDatabase" localSheetId="2" hidden="1">'M9'!$A$1:$N$1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2" i="1"/>
  <c r="L4" i="12"/>
  <c r="L3" i="12"/>
  <c r="L5" i="12"/>
  <c r="L6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7" i="12"/>
  <c r="L2" i="12"/>
  <c r="L3" i="5"/>
  <c r="L4" i="5"/>
  <c r="L6" i="5"/>
  <c r="L5" i="5"/>
  <c r="L7" i="5"/>
  <c r="L9" i="5"/>
  <c r="L12" i="5"/>
  <c r="L8" i="5"/>
  <c r="L13" i="5"/>
  <c r="L14" i="5"/>
  <c r="L10" i="5"/>
  <c r="L15" i="5"/>
  <c r="L16" i="5"/>
  <c r="L17" i="5"/>
  <c r="L18" i="5"/>
  <c r="L19" i="5"/>
  <c r="L20" i="5"/>
  <c r="L21" i="5"/>
  <c r="L11" i="5"/>
  <c r="L2" i="5"/>
  <c r="L3" i="13"/>
  <c r="L5" i="13"/>
  <c r="L7" i="13"/>
  <c r="L4" i="13"/>
  <c r="L6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2" i="13"/>
  <c r="L3" i="6"/>
  <c r="L4" i="6"/>
  <c r="L2" i="6"/>
  <c r="L3" i="14"/>
  <c r="L5" i="14"/>
  <c r="L4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2" i="14"/>
  <c r="L4" i="7"/>
  <c r="L3" i="15"/>
  <c r="L5" i="15"/>
  <c r="L6" i="15"/>
  <c r="L8" i="15"/>
  <c r="L7" i="15"/>
  <c r="L9" i="15"/>
  <c r="L2" i="15"/>
  <c r="L4" i="15"/>
  <c r="L3" i="16"/>
  <c r="L4" i="16"/>
  <c r="L5" i="16"/>
  <c r="L6" i="16"/>
  <c r="L2" i="16"/>
  <c r="L5" i="9"/>
  <c r="L2" i="17"/>
  <c r="L6" i="10"/>
  <c r="L3" i="18"/>
  <c r="L4" i="18"/>
  <c r="L5" i="18"/>
  <c r="L6" i="18"/>
  <c r="L7" i="18"/>
  <c r="L8" i="18"/>
  <c r="L2" i="18"/>
  <c r="L13" i="19"/>
  <c r="L3" i="19"/>
  <c r="L4" i="19"/>
  <c r="L2" i="19"/>
  <c r="N3" i="20"/>
  <c r="N2" i="20"/>
  <c r="L3" i="20"/>
  <c r="L2" i="20"/>
  <c r="K7" i="22"/>
  <c r="K8" i="22"/>
  <c r="K9" i="22"/>
  <c r="K10" i="22"/>
  <c r="K12" i="22"/>
  <c r="K13" i="22"/>
  <c r="K14" i="22"/>
  <c r="K15" i="22"/>
  <c r="K3" i="22"/>
  <c r="K4" i="22"/>
  <c r="K5" i="22"/>
  <c r="K2" i="22"/>
  <c r="L3" i="4"/>
  <c r="L4" i="4"/>
  <c r="L5" i="4"/>
  <c r="L6" i="4"/>
  <c r="L7" i="4"/>
  <c r="L8" i="4"/>
  <c r="L9" i="4"/>
  <c r="L10" i="4"/>
  <c r="L11" i="4"/>
  <c r="L12" i="4"/>
  <c r="L13" i="4"/>
  <c r="L14" i="4"/>
  <c r="L2" i="4"/>
  <c r="L3" i="3"/>
  <c r="L4" i="3"/>
  <c r="L5" i="3"/>
  <c r="L6" i="3"/>
  <c r="L7" i="3"/>
  <c r="L8" i="3"/>
  <c r="L9" i="3"/>
  <c r="L2" i="3"/>
  <c r="N13" i="2"/>
  <c r="N12" i="2"/>
  <c r="N11" i="2"/>
  <c r="N10" i="2"/>
  <c r="N9" i="2"/>
  <c r="N8" i="2"/>
  <c r="N7" i="2"/>
  <c r="N6" i="2"/>
  <c r="N5" i="2"/>
  <c r="N4" i="2"/>
  <c r="N3" i="2"/>
  <c r="N2" i="2"/>
  <c r="L3" i="2"/>
  <c r="L4" i="2"/>
  <c r="L5" i="2"/>
  <c r="L6" i="2"/>
  <c r="L7" i="2"/>
  <c r="L8" i="2"/>
  <c r="L9" i="2"/>
  <c r="L10" i="2"/>
  <c r="L11" i="2"/>
  <c r="L12" i="2"/>
  <c r="L13" i="2"/>
  <c r="L2" i="2"/>
  <c r="G125" i="23" l="1"/>
  <c r="H125" i="23"/>
  <c r="I125" i="23"/>
  <c r="J125" i="23"/>
  <c r="K125" i="23"/>
  <c r="F125" i="23"/>
  <c r="K25" i="23"/>
  <c r="J25" i="23"/>
  <c r="E125" i="23" l="1"/>
  <c r="I25" i="23"/>
  <c r="H25" i="23"/>
  <c r="G25" i="23"/>
  <c r="F25" i="23"/>
  <c r="K83" i="23"/>
  <c r="I83" i="23"/>
  <c r="H83" i="23"/>
  <c r="G83" i="23"/>
  <c r="F83" i="23"/>
  <c r="K57" i="23"/>
  <c r="J57" i="23"/>
  <c r="H57" i="23"/>
  <c r="F57" i="23"/>
  <c r="H104" i="23"/>
  <c r="I104" i="23"/>
  <c r="J104" i="23"/>
  <c r="K104" i="23"/>
  <c r="G99" i="23"/>
  <c r="H99" i="23"/>
  <c r="I99" i="23"/>
  <c r="J99" i="23"/>
  <c r="K99" i="23"/>
  <c r="F99" i="23"/>
  <c r="G114" i="23"/>
  <c r="H114" i="23"/>
  <c r="I114" i="23"/>
  <c r="J114" i="23"/>
  <c r="K114" i="23"/>
  <c r="F114" i="23"/>
  <c r="G104" i="23"/>
  <c r="F104" i="23"/>
  <c r="G93" i="23"/>
  <c r="H93" i="23"/>
  <c r="I93" i="23"/>
  <c r="J93" i="23"/>
  <c r="K93" i="23"/>
  <c r="F93" i="23"/>
  <c r="J83" i="23"/>
  <c r="G57" i="23"/>
  <c r="I57" i="23"/>
  <c r="K45" i="23"/>
  <c r="J45" i="23"/>
  <c r="I45" i="23"/>
  <c r="H45" i="23"/>
  <c r="G45" i="23"/>
  <c r="F45" i="23"/>
  <c r="J16" i="22"/>
  <c r="M16" i="22" s="1"/>
  <c r="G16" i="22"/>
  <c r="H16" i="22"/>
  <c r="I16" i="22"/>
  <c r="F16" i="22"/>
  <c r="E16" i="22"/>
  <c r="G11" i="22"/>
  <c r="F11" i="22"/>
  <c r="E11" i="22"/>
  <c r="J11" i="22"/>
  <c r="M11" i="22" s="1"/>
  <c r="I11" i="22"/>
  <c r="H11" i="22"/>
  <c r="I6" i="22"/>
  <c r="F6" i="22"/>
  <c r="G6" i="22"/>
  <c r="H6" i="22"/>
  <c r="J6" i="22"/>
  <c r="M6" i="22" s="1"/>
  <c r="E6" i="22"/>
  <c r="E57" i="23" l="1"/>
  <c r="E99" i="23"/>
  <c r="E93" i="23"/>
  <c r="E83" i="23"/>
  <c r="E104" i="23"/>
  <c r="E114" i="23"/>
  <c r="E45" i="23"/>
  <c r="E25" i="23"/>
</calcChain>
</file>

<file path=xl/sharedStrings.xml><?xml version="1.0" encoding="utf-8"?>
<sst xmlns="http://schemas.openxmlformats.org/spreadsheetml/2006/main" count="8412" uniqueCount="1422">
  <si>
    <t>First NAME</t>
  </si>
  <si>
    <t>Last NAME</t>
  </si>
  <si>
    <t>Full name</t>
  </si>
  <si>
    <t>Group</t>
  </si>
  <si>
    <t>Club</t>
  </si>
  <si>
    <t>Smiltene</t>
  </si>
  <si>
    <t>Ventspils</t>
  </si>
  <si>
    <t>Rīga</t>
  </si>
  <si>
    <t>Vaidava</t>
  </si>
  <si>
    <t>Alūksne</t>
  </si>
  <si>
    <t>Sigulda</t>
  </si>
  <si>
    <t>TOTAL</t>
  </si>
  <si>
    <t>COUNT</t>
  </si>
  <si>
    <t>FINAL SCORE</t>
  </si>
  <si>
    <t>Beāte</t>
  </si>
  <si>
    <t>BULA</t>
  </si>
  <si>
    <t>Beāte BULA</t>
  </si>
  <si>
    <t xml:space="preserve">  F15  </t>
  </si>
  <si>
    <t>AQUATICS</t>
  </si>
  <si>
    <t>Gustavs</t>
  </si>
  <si>
    <t>VĪKSNE</t>
  </si>
  <si>
    <t>Gustavs VĪKSNE</t>
  </si>
  <si>
    <t xml:space="preserve">  M13  </t>
  </si>
  <si>
    <t>Piramida Triathlon Club</t>
  </si>
  <si>
    <t>Roberts</t>
  </si>
  <si>
    <t>DRĀKE</t>
  </si>
  <si>
    <t>Roberts DRĀKE</t>
  </si>
  <si>
    <t xml:space="preserve">  M60  </t>
  </si>
  <si>
    <t>NBS Triatlona komanda</t>
  </si>
  <si>
    <t>Andrians</t>
  </si>
  <si>
    <t>BULKO</t>
  </si>
  <si>
    <t>Andrians BULKO</t>
  </si>
  <si>
    <t xml:space="preserve">  MO  </t>
  </si>
  <si>
    <t>Aquatics</t>
  </si>
  <si>
    <t>Mikus</t>
  </si>
  <si>
    <t>JANSONS</t>
  </si>
  <si>
    <t>Mikus JANSONS</t>
  </si>
  <si>
    <t xml:space="preserve">  M15  </t>
  </si>
  <si>
    <t>Līga</t>
  </si>
  <si>
    <t>KUROŠA</t>
  </si>
  <si>
    <t>Līga KUROŠA</t>
  </si>
  <si>
    <t>DTC “Jaunība”</t>
  </si>
  <si>
    <t>Darja</t>
  </si>
  <si>
    <t>GUBINA</t>
  </si>
  <si>
    <t>Darja GUBINA</t>
  </si>
  <si>
    <t xml:space="preserve">  F13  </t>
  </si>
  <si>
    <t>Nadežda</t>
  </si>
  <si>
    <t>SULAINE</t>
  </si>
  <si>
    <t>Nadežda SULAINE</t>
  </si>
  <si>
    <t>Dzintars</t>
  </si>
  <si>
    <t>GRASMANIS</t>
  </si>
  <si>
    <t>Dzintars GRASMANIS</t>
  </si>
  <si>
    <t xml:space="preserve">  M50  </t>
  </si>
  <si>
    <t>Armands</t>
  </si>
  <si>
    <t>Petaška</t>
  </si>
  <si>
    <t>Armands Petaška</t>
  </si>
  <si>
    <t>M19</t>
  </si>
  <si>
    <t>DTC Jaunība</t>
  </si>
  <si>
    <t>Aleksandrs</t>
  </si>
  <si>
    <t>AKULA</t>
  </si>
  <si>
    <t>Aleksandrs AKULA</t>
  </si>
  <si>
    <t xml:space="preserve">  M17  </t>
  </si>
  <si>
    <t>Klāvs</t>
  </si>
  <si>
    <t>DŪZIS</t>
  </si>
  <si>
    <t>Klāvs DŪZIS</t>
  </si>
  <si>
    <t>individuāli</t>
  </si>
  <si>
    <t>Guntis</t>
  </si>
  <si>
    <t>KUROŠS</t>
  </si>
  <si>
    <t>Guntis KUROŠS</t>
  </si>
  <si>
    <t>Dairis</t>
  </si>
  <si>
    <t>ĻEDOVSKOJS</t>
  </si>
  <si>
    <t>Dairis ĻEDOVSKOJS</t>
  </si>
  <si>
    <t>Artjoms</t>
  </si>
  <si>
    <t>GAJEVSKIS</t>
  </si>
  <si>
    <t>Artjoms GAJEVSKIS</t>
  </si>
  <si>
    <t xml:space="preserve">  M  </t>
  </si>
  <si>
    <t/>
  </si>
  <si>
    <t>Marta</t>
  </si>
  <si>
    <t>GUSTIŅA</t>
  </si>
  <si>
    <t>Marta GUSTIŅA</t>
  </si>
  <si>
    <t xml:space="preserve">  F9  </t>
  </si>
  <si>
    <t>Karolina</t>
  </si>
  <si>
    <t>Karolina BULKO</t>
  </si>
  <si>
    <t>Toms</t>
  </si>
  <si>
    <t>PIKŠĒNS</t>
  </si>
  <si>
    <t>Toms PIKŠĒNS</t>
  </si>
  <si>
    <t>Elza</t>
  </si>
  <si>
    <t>ŠIPKOVA</t>
  </si>
  <si>
    <t>Elza ŠIPKOVA</t>
  </si>
  <si>
    <t xml:space="preserve">  F17  </t>
  </si>
  <si>
    <t>Energy Racing Team</t>
  </si>
  <si>
    <t>Daniels</t>
  </si>
  <si>
    <t>DOLGOVS</t>
  </si>
  <si>
    <t>Daniels DOLGOVS</t>
  </si>
  <si>
    <t xml:space="preserve">  M11  </t>
  </si>
  <si>
    <t>Aquatic</t>
  </si>
  <si>
    <t>Everts</t>
  </si>
  <si>
    <t>Everts PIKŠĒNS</t>
  </si>
  <si>
    <t>Raimonds</t>
  </si>
  <si>
    <t>GARENČIKS</t>
  </si>
  <si>
    <t>Raimonds GARENČIKS</t>
  </si>
  <si>
    <t>Elīza</t>
  </si>
  <si>
    <t>Elīza GUSTIŅA</t>
  </si>
  <si>
    <t>Iļja</t>
  </si>
  <si>
    <t>Doroščonoks</t>
  </si>
  <si>
    <t>Iļja Doroščonoks</t>
  </si>
  <si>
    <t>M17</t>
  </si>
  <si>
    <t>Lada</t>
  </si>
  <si>
    <t>BOGDANOVA</t>
  </si>
  <si>
    <t>Lada BOGDANOVA</t>
  </si>
  <si>
    <t xml:space="preserve">  F11  </t>
  </si>
  <si>
    <t>Babītes SK</t>
  </si>
  <si>
    <t>Viesturs</t>
  </si>
  <si>
    <t>SĪLIS</t>
  </si>
  <si>
    <t>Viesturs SĪLIS</t>
  </si>
  <si>
    <t xml:space="preserve">  M40  </t>
  </si>
  <si>
    <t>Reliģija</t>
  </si>
  <si>
    <t>Olafs</t>
  </si>
  <si>
    <t>ĶEŅĢIS</t>
  </si>
  <si>
    <t>Olafs ĶEŅĢIS</t>
  </si>
  <si>
    <t xml:space="preserve">  M50+  </t>
  </si>
  <si>
    <t>Ventspils triatlona klubs</t>
  </si>
  <si>
    <t>Kārlis</t>
  </si>
  <si>
    <t>VĪTIŅŠ</t>
  </si>
  <si>
    <t>Kārlis VĪTIŅŠ</t>
  </si>
  <si>
    <t>Rūdolfs</t>
  </si>
  <si>
    <t>ŽIDEŅŠ</t>
  </si>
  <si>
    <t>Rūdolfs ŽIDEŅŠ</t>
  </si>
  <si>
    <t>Agris</t>
  </si>
  <si>
    <t>ŠIPKOVS</t>
  </si>
  <si>
    <t>Agris ŠIPKOVS</t>
  </si>
  <si>
    <t>Artūrs</t>
  </si>
  <si>
    <t>LIEPA</t>
  </si>
  <si>
    <t>Artūrs LIEPA</t>
  </si>
  <si>
    <t xml:space="preserve">  M19  </t>
  </si>
  <si>
    <t>BEĻEVIČA</t>
  </si>
  <si>
    <t>Darja BEĻEVIČA</t>
  </si>
  <si>
    <t xml:space="preserve">  F19  </t>
  </si>
  <si>
    <t>Andrejs</t>
  </si>
  <si>
    <t>Dmitrijevs</t>
  </si>
  <si>
    <t>Andrejs Dmitrijevs</t>
  </si>
  <si>
    <t>M</t>
  </si>
  <si>
    <t>Māris</t>
  </si>
  <si>
    <t>Liepa</t>
  </si>
  <si>
    <t>Māris Liepa</t>
  </si>
  <si>
    <t>M50</t>
  </si>
  <si>
    <t>TRI KAN</t>
  </si>
  <si>
    <t>Arvis</t>
  </si>
  <si>
    <t>GRENCBERGS</t>
  </si>
  <si>
    <t>Arvis GRENCBERGS</t>
  </si>
  <si>
    <t>Luīze</t>
  </si>
  <si>
    <t>Limanāne</t>
  </si>
  <si>
    <t>Luīze Limanāne</t>
  </si>
  <si>
    <t>F11</t>
  </si>
  <si>
    <t>Beate</t>
  </si>
  <si>
    <t>JANSONE</t>
  </si>
  <si>
    <t>Beate JANSONE</t>
  </si>
  <si>
    <t>Francis Daniels</t>
  </si>
  <si>
    <t>Veģeris</t>
  </si>
  <si>
    <t>Francis Daniels Veģeris</t>
  </si>
  <si>
    <t>Baltijas Triatlona Klubs</t>
  </si>
  <si>
    <t>Kaspars</t>
  </si>
  <si>
    <t>JUBELIS</t>
  </si>
  <si>
    <t>Kaspars JUBELIS</t>
  </si>
  <si>
    <t>Daniela</t>
  </si>
  <si>
    <t>LEITĀNE</t>
  </si>
  <si>
    <t>Daniela LEITĀNE</t>
  </si>
  <si>
    <t xml:space="preserve">  F  </t>
  </si>
  <si>
    <t>Individuāli</t>
  </si>
  <si>
    <t>Miks</t>
  </si>
  <si>
    <t>MEIJERS</t>
  </si>
  <si>
    <t>Miks MEIJERS</t>
  </si>
  <si>
    <t>Triatlona Akadēmija</t>
  </si>
  <si>
    <t>Keita</t>
  </si>
  <si>
    <t>PITKA</t>
  </si>
  <si>
    <t>Keita PITKA</t>
  </si>
  <si>
    <t>Evelīna</t>
  </si>
  <si>
    <t>VĪTIŅA</t>
  </si>
  <si>
    <t>Evelīna VĪTIŅA</t>
  </si>
  <si>
    <t>Linda</t>
  </si>
  <si>
    <t>EIHMANE</t>
  </si>
  <si>
    <t>Linda EIHMANE</t>
  </si>
  <si>
    <t>Eduards</t>
  </si>
  <si>
    <t>Lipskis</t>
  </si>
  <si>
    <t>Eduards Lipskis</t>
  </si>
  <si>
    <t>MO</t>
  </si>
  <si>
    <t>Sandis</t>
  </si>
  <si>
    <t>OZOLIŅŠ</t>
  </si>
  <si>
    <t>Sandis OZOLIŅŠ</t>
  </si>
  <si>
    <t xml:space="preserve">  M9  </t>
  </si>
  <si>
    <t>Ģirc</t>
  </si>
  <si>
    <t>TREIGUTS</t>
  </si>
  <si>
    <t>Ģirc TREIGUTS</t>
  </si>
  <si>
    <t>Ļubomila</t>
  </si>
  <si>
    <t>ABRAMOVA</t>
  </si>
  <si>
    <t>Ļubomila ABRAMOVA</t>
  </si>
  <si>
    <t>Aleksejs</t>
  </si>
  <si>
    <t>LAIDINENS</t>
  </si>
  <si>
    <t>Aleksejs LAIDINENS</t>
  </si>
  <si>
    <t>Lea</t>
  </si>
  <si>
    <t>TREIGUTE</t>
  </si>
  <si>
    <t>Lea TREIGUTE</t>
  </si>
  <si>
    <t>Diāna</t>
  </si>
  <si>
    <t>ROŽKALNE</t>
  </si>
  <si>
    <t>Diāna ROŽKALNE</t>
  </si>
  <si>
    <t xml:space="preserve">  FO  </t>
  </si>
  <si>
    <t>Edgars</t>
  </si>
  <si>
    <t>KOKOREVIČS</t>
  </si>
  <si>
    <t>Edgars KOKOREVIČS</t>
  </si>
  <si>
    <t>VSK Burkānciems&amp;CO</t>
  </si>
  <si>
    <t>Timurs</t>
  </si>
  <si>
    <t>Kukes</t>
  </si>
  <si>
    <t>Timurs Kukes</t>
  </si>
  <si>
    <t>M15</t>
  </si>
  <si>
    <t>Artūrs-Ričards</t>
  </si>
  <si>
    <t>Ozoliņš</t>
  </si>
  <si>
    <t>Artūrs-Ričards Ozoliņš</t>
  </si>
  <si>
    <t>M13</t>
  </si>
  <si>
    <t>Katrīne</t>
  </si>
  <si>
    <t>GUCANOVIČA</t>
  </si>
  <si>
    <t>Katrīne GUCANOVIČA</t>
  </si>
  <si>
    <t>Markus</t>
  </si>
  <si>
    <t>MEDNIS</t>
  </si>
  <si>
    <t>Markus MEDNIS</t>
  </si>
  <si>
    <t>VBSS</t>
  </si>
  <si>
    <t>ERTS</t>
  </si>
  <si>
    <t>Edgars ERTS</t>
  </si>
  <si>
    <t>Ivars</t>
  </si>
  <si>
    <t>Jankovskis</t>
  </si>
  <si>
    <t>Ivars Jankovskis</t>
  </si>
  <si>
    <t>M40</t>
  </si>
  <si>
    <t>Demko</t>
  </si>
  <si>
    <t>Aleksejs Demko</t>
  </si>
  <si>
    <t>LSC/tripower.lv</t>
  </si>
  <si>
    <t>ZIEDIŅA</t>
  </si>
  <si>
    <t>Beāte ZIEDIŅA</t>
  </si>
  <si>
    <t>Rolands</t>
  </si>
  <si>
    <t>Rolands MEDNIS</t>
  </si>
  <si>
    <t>Arnolds</t>
  </si>
  <si>
    <t>Āriņš</t>
  </si>
  <si>
    <t>Arnolds Āriņš</t>
  </si>
  <si>
    <t>AA SPORT</t>
  </si>
  <si>
    <t>Raivo</t>
  </si>
  <si>
    <t>LITVINS</t>
  </si>
  <si>
    <t>Raivo LITVINS</t>
  </si>
  <si>
    <t>AQUATICS, SPORTA KLUBS</t>
  </si>
  <si>
    <t>Haralds</t>
  </si>
  <si>
    <t>MEĻĶERTS</t>
  </si>
  <si>
    <t>Haralds MEĻĶERTS</t>
  </si>
  <si>
    <t>FORTIŅŠ</t>
  </si>
  <si>
    <t>Guntis FORTIŅŠ</t>
  </si>
  <si>
    <t>Nav</t>
  </si>
  <si>
    <t>Kristiāna</t>
  </si>
  <si>
    <t>Maskava</t>
  </si>
  <si>
    <t>Kristiāna Maskava</t>
  </si>
  <si>
    <t>F</t>
  </si>
  <si>
    <t>Paulīna</t>
  </si>
  <si>
    <t>Latsone</t>
  </si>
  <si>
    <t>Paulīna Latsone</t>
  </si>
  <si>
    <t>Valmieras velo vienība</t>
  </si>
  <si>
    <t>EIHMANIS</t>
  </si>
  <si>
    <t>Eduards EIHMANIS</t>
  </si>
  <si>
    <t>Artis</t>
  </si>
  <si>
    <t>DĀVIDNIEKS</t>
  </si>
  <si>
    <t>Artis DĀVIDNIEKS</t>
  </si>
  <si>
    <t>EMU Mālpils sporta klubs</t>
  </si>
  <si>
    <t>Ieva</t>
  </si>
  <si>
    <t>PŪCE</t>
  </si>
  <si>
    <t>Ieva PŪCE</t>
  </si>
  <si>
    <t xml:space="preserve">  F40  </t>
  </si>
  <si>
    <t>Trigo</t>
  </si>
  <si>
    <t>Baiba</t>
  </si>
  <si>
    <t>MEDNE</t>
  </si>
  <si>
    <t>Baiba MEDNE</t>
  </si>
  <si>
    <t>Sofija</t>
  </si>
  <si>
    <t>Danilevica</t>
  </si>
  <si>
    <t>Sofija Danilevica</t>
  </si>
  <si>
    <t>FO</t>
  </si>
  <si>
    <t>Sniķers</t>
  </si>
  <si>
    <t>Arnolds Sniķers</t>
  </si>
  <si>
    <t>Viktors</t>
  </si>
  <si>
    <t>ŽIGARKOVS</t>
  </si>
  <si>
    <t>Viktors ŽIGARKOVS</t>
  </si>
  <si>
    <t>PAUNIŅA</t>
  </si>
  <si>
    <t>Ieva PAUNIŅA</t>
  </si>
  <si>
    <t>Karolīna</t>
  </si>
  <si>
    <t>ŠANTIRA</t>
  </si>
  <si>
    <t>Karolīna ŠANTIRA</t>
  </si>
  <si>
    <t xml:space="preserve">  F40+  </t>
  </si>
  <si>
    <t>Lepsky Tri Coaching Systems</t>
  </si>
  <si>
    <t>Ēriks</t>
  </si>
  <si>
    <t>Kārklis</t>
  </si>
  <si>
    <t>Ēriks Kārklis</t>
  </si>
  <si>
    <t>NBS</t>
  </si>
  <si>
    <t>Kristiāns</t>
  </si>
  <si>
    <t>Feldmanis</t>
  </si>
  <si>
    <t>Kristiāns Feldmanis</t>
  </si>
  <si>
    <t>Andžejs</t>
  </si>
  <si>
    <t>JIRGENSONS</t>
  </si>
  <si>
    <t>Andžejs JIRGENSONS</t>
  </si>
  <si>
    <t>Vilis</t>
  </si>
  <si>
    <t>Vilis MEDNIS</t>
  </si>
  <si>
    <t>Ansis</t>
  </si>
  <si>
    <t>MEŽULIS</t>
  </si>
  <si>
    <t>Ansis MEŽULIS</t>
  </si>
  <si>
    <t>Jūrmala</t>
  </si>
  <si>
    <t>Līva</t>
  </si>
  <si>
    <t>Līva MEDNE</t>
  </si>
  <si>
    <t>Monta</t>
  </si>
  <si>
    <t>VIKŠTREMA</t>
  </si>
  <si>
    <t>Monta VIKŠTREMA</t>
  </si>
  <si>
    <t>Vjačeslavs</t>
  </si>
  <si>
    <t>Žunda</t>
  </si>
  <si>
    <t>Vjačeslavs Žunda</t>
  </si>
  <si>
    <t>Ušpelis</t>
  </si>
  <si>
    <t>Kaspars Ušpelis</t>
  </si>
  <si>
    <t>Ineta</t>
  </si>
  <si>
    <t>AULIKA</t>
  </si>
  <si>
    <t>Ineta AULIKA</t>
  </si>
  <si>
    <t xml:space="preserve">  F50  </t>
  </si>
  <si>
    <t>OK Mona</t>
  </si>
  <si>
    <t>Nils</t>
  </si>
  <si>
    <t>KRAVALIS</t>
  </si>
  <si>
    <t>Nils KRAVALIS</t>
  </si>
  <si>
    <t>Gints</t>
  </si>
  <si>
    <t>Trēziņš</t>
  </si>
  <si>
    <t>Gints Trēziņš</t>
  </si>
  <si>
    <t>Burkānciems un Co</t>
  </si>
  <si>
    <t>Artūrs-Dāvis</t>
  </si>
  <si>
    <t>Paeglis</t>
  </si>
  <si>
    <t>Artūrs-Dāvis Paeglis</t>
  </si>
  <si>
    <t>Edijs</t>
  </si>
  <si>
    <t>ENDOLS</t>
  </si>
  <si>
    <t>Edijs ENDOLS</t>
  </si>
  <si>
    <t>TRIATLONA AKADĒMIJA</t>
  </si>
  <si>
    <t>Artūrs-Mikus</t>
  </si>
  <si>
    <t>Jurgensons</t>
  </si>
  <si>
    <t>Artūrs-Mikus Jurgensons</t>
  </si>
  <si>
    <t>Energy RT</t>
  </si>
  <si>
    <t>KIESNERS</t>
  </si>
  <si>
    <t>Kaspars KIESNERS</t>
  </si>
  <si>
    <t>Future is here old man</t>
  </si>
  <si>
    <t>Aigars</t>
  </si>
  <si>
    <t>LOČMELIS</t>
  </si>
  <si>
    <t>Aigars LOČMELIS</t>
  </si>
  <si>
    <t>Teodors</t>
  </si>
  <si>
    <t>SALTAIS</t>
  </si>
  <si>
    <t>Teodors SALTAIS</t>
  </si>
  <si>
    <t>Deniss</t>
  </si>
  <si>
    <t>POPADINS</t>
  </si>
  <si>
    <t>Deniss POPADINS</t>
  </si>
  <si>
    <t>Arturs</t>
  </si>
  <si>
    <t>Sisoļatins</t>
  </si>
  <si>
    <t>Arturs Sisoļatins</t>
  </si>
  <si>
    <t>Ģirts</t>
  </si>
  <si>
    <t>RADČENKO</t>
  </si>
  <si>
    <t>Ģirts RADČENKO</t>
  </si>
  <si>
    <t>Sandris</t>
  </si>
  <si>
    <t>ŠIKA</t>
  </si>
  <si>
    <t>Sandris ŠIKA</t>
  </si>
  <si>
    <t>Ilgvars</t>
  </si>
  <si>
    <t>EBELS</t>
  </si>
  <si>
    <t>Ilgvars EBELS</t>
  </si>
  <si>
    <t>EGLE</t>
  </si>
  <si>
    <t>Edgars EGLE</t>
  </si>
  <si>
    <t>Ainārs</t>
  </si>
  <si>
    <t>BĒRZIŅŠ</t>
  </si>
  <si>
    <t>Ainārs BĒRZIŅŠ</t>
  </si>
  <si>
    <t>Dainis</t>
  </si>
  <si>
    <t>Bērziņš</t>
  </si>
  <si>
    <t>Dainis Bērziņš</t>
  </si>
  <si>
    <t>POPLAVSKIS</t>
  </si>
  <si>
    <t>Aleksandrs POPLAVSKIS</t>
  </si>
  <si>
    <t>Arkādijs</t>
  </si>
  <si>
    <t>Reimanis</t>
  </si>
  <si>
    <t>Arkādijs Reimanis</t>
  </si>
  <si>
    <t>Nikolajs</t>
  </si>
  <si>
    <t>Verhovskis</t>
  </si>
  <si>
    <t>Nikolajs Verhovskis</t>
  </si>
  <si>
    <t>Edgars Kārklis</t>
  </si>
  <si>
    <t>Andris</t>
  </si>
  <si>
    <t>Limanāns</t>
  </si>
  <si>
    <t>Andris Limanāns</t>
  </si>
  <si>
    <t>Juris</t>
  </si>
  <si>
    <t>Vdovičenko</t>
  </si>
  <si>
    <t>Juris Vdovičenko</t>
  </si>
  <si>
    <t>Uldis</t>
  </si>
  <si>
    <t>Liepa-Liepins</t>
  </si>
  <si>
    <t>Uldis Liepa-Liepins</t>
  </si>
  <si>
    <t>Piramida triathlon club</t>
  </si>
  <si>
    <t>Ruslans</t>
  </si>
  <si>
    <t>Urazmetovs</t>
  </si>
  <si>
    <t>Ruslans Urazmetovs</t>
  </si>
  <si>
    <t>Dāvids</t>
  </si>
  <si>
    <t>Mucenieks</t>
  </si>
  <si>
    <t>Dāvids Mucenieks</t>
  </si>
  <si>
    <t>Vairis</t>
  </si>
  <si>
    <t>Kronbergs</t>
  </si>
  <si>
    <t>Vairis Kronbergs</t>
  </si>
  <si>
    <t>Manu</t>
  </si>
  <si>
    <t>Treiguts</t>
  </si>
  <si>
    <t>Manu Treiguts</t>
  </si>
  <si>
    <t>M9</t>
  </si>
  <si>
    <t>Bakanovs</t>
  </si>
  <si>
    <t>Viktors Bakanovs</t>
  </si>
  <si>
    <t>M60.</t>
  </si>
  <si>
    <t>Andres</t>
  </si>
  <si>
    <t>Kubar</t>
  </si>
  <si>
    <t>Andres Kubar</t>
  </si>
  <si>
    <t>M60</t>
  </si>
  <si>
    <t>AOK</t>
  </si>
  <si>
    <t>Aivars</t>
  </si>
  <si>
    <t>Uzols</t>
  </si>
  <si>
    <t>Aivars Uzols</t>
  </si>
  <si>
    <t>Gajevskis</t>
  </si>
  <si>
    <t>Vjačeslavs Gajevskis</t>
  </si>
  <si>
    <t>Latgales gāzes serviss</t>
  </si>
  <si>
    <t>Gorba</t>
  </si>
  <si>
    <t>Deniss Gorba</t>
  </si>
  <si>
    <t>Puravs</t>
  </si>
  <si>
    <t>Armands Puravs</t>
  </si>
  <si>
    <t>Peičs</t>
  </si>
  <si>
    <t>Edgars Peičs</t>
  </si>
  <si>
    <t>P3</t>
  </si>
  <si>
    <t>Priedēns</t>
  </si>
  <si>
    <t>Māris Priedēns</t>
  </si>
  <si>
    <t>Ventspils Triatlona Klubs</t>
  </si>
  <si>
    <t>Henrijs-Reinis</t>
  </si>
  <si>
    <t>Vāravs</t>
  </si>
  <si>
    <t>Henrijs-Reinis Vāravs</t>
  </si>
  <si>
    <t>VARAVI</t>
  </si>
  <si>
    <t>Sebastians</t>
  </si>
  <si>
    <t>Žigarkovs</t>
  </si>
  <si>
    <t>Sebastians Žigarkovs</t>
  </si>
  <si>
    <t>Reinis-Roberts</t>
  </si>
  <si>
    <t>Reinis-Roberts Vāravs</t>
  </si>
  <si>
    <t>Dāvis</t>
  </si>
  <si>
    <t>Zariņš</t>
  </si>
  <si>
    <t>Dāvis Zariņš</t>
  </si>
  <si>
    <t>Ričards-Olivers</t>
  </si>
  <si>
    <t>Ričards-Olivers Vāravs</t>
  </si>
  <si>
    <t>M11</t>
  </si>
  <si>
    <t>Nikels</t>
  </si>
  <si>
    <t>Edgars Nikels</t>
  </si>
  <si>
    <t>Virsotne/MARMOT</t>
  </si>
  <si>
    <t>Ingvars</t>
  </si>
  <si>
    <t>Ivanovs</t>
  </si>
  <si>
    <t>Ingvars Ivanovs</t>
  </si>
  <si>
    <t>Zemītis</t>
  </si>
  <si>
    <t>Kaspars Zemītis</t>
  </si>
  <si>
    <t>TRIGO</t>
  </si>
  <si>
    <t>Mārcis</t>
  </si>
  <si>
    <t>Mārcis Mucenieks</t>
  </si>
  <si>
    <t>Monika</t>
  </si>
  <si>
    <t>Lemese</t>
  </si>
  <si>
    <t>Monika Lemese</t>
  </si>
  <si>
    <t>F50.</t>
  </si>
  <si>
    <t>LSC/tripower.lv </t>
  </si>
  <si>
    <t>Evita</t>
  </si>
  <si>
    <t>Leitāne</t>
  </si>
  <si>
    <t>Evita Leitāne</t>
  </si>
  <si>
    <t>F40</t>
  </si>
  <si>
    <t>Tri Kan</t>
  </si>
  <si>
    <t>Ilze</t>
  </si>
  <si>
    <t>Krieviņa</t>
  </si>
  <si>
    <t>Ilze Krieviņa</t>
  </si>
  <si>
    <t>Bindere</t>
  </si>
  <si>
    <t>Sofija Bindere</t>
  </si>
  <si>
    <t>F17</t>
  </si>
  <si>
    <t>Babītes SK/ Triatlona Akadēmija</t>
  </si>
  <si>
    <t>Tamutyte</t>
  </si>
  <si>
    <t>Liepa Tamutyte</t>
  </si>
  <si>
    <t>VMSC Ruoniai</t>
  </si>
  <si>
    <t>Madara</t>
  </si>
  <si>
    <t>Šneidere</t>
  </si>
  <si>
    <t>Madara Šneidere</t>
  </si>
  <si>
    <t>Latvian Cycling Girls</t>
  </si>
  <si>
    <t>ŠUVCĀNS</t>
  </si>
  <si>
    <t>Aigars ŠUVCĀNS</t>
  </si>
  <si>
    <t>Valdis</t>
  </si>
  <si>
    <t>FIĻOVS</t>
  </si>
  <si>
    <t>Valdis FIĻOVS</t>
  </si>
  <si>
    <t>MEŽVĒVERS</t>
  </si>
  <si>
    <t>Miks MEŽVĒVERS</t>
  </si>
  <si>
    <t>ABRAMOVS</t>
  </si>
  <si>
    <t>Aleksejs ABRAMOVS</t>
  </si>
  <si>
    <t>Pēteris</t>
  </si>
  <si>
    <t>SEROVS</t>
  </si>
  <si>
    <t>Pēteris SEROVS</t>
  </si>
  <si>
    <t>Cēsis</t>
  </si>
  <si>
    <t>Jurijs</t>
  </si>
  <si>
    <t>ŠČETIŅINS</t>
  </si>
  <si>
    <t>Jurijs ŠČETIŅINS</t>
  </si>
  <si>
    <t>Andis</t>
  </si>
  <si>
    <t>BRUCIS</t>
  </si>
  <si>
    <t>Andis BRUCIS</t>
  </si>
  <si>
    <t>Vladimirs</t>
  </si>
  <si>
    <t>KUZMENKO</t>
  </si>
  <si>
    <t>Vladimirs KUZMENKO</t>
  </si>
  <si>
    <t>ŠČERBICKIS</t>
  </si>
  <si>
    <t>Juris ŠČERBICKIS</t>
  </si>
  <si>
    <t>DAKO/Ironman.lv</t>
  </si>
  <si>
    <t>Juris JANSONS</t>
  </si>
  <si>
    <t>Riga Ironman Team</t>
  </si>
  <si>
    <t>Aleksandrs SEROVS</t>
  </si>
  <si>
    <t>ĀNI</t>
  </si>
  <si>
    <t>PELCIS</t>
  </si>
  <si>
    <t>Mārcis PELCIS</t>
  </si>
  <si>
    <t>Dennis</t>
  </si>
  <si>
    <t>EGGERT</t>
  </si>
  <si>
    <t>Dennis EGGERT</t>
  </si>
  <si>
    <t>ironman.lv</t>
  </si>
  <si>
    <t>Rainers</t>
  </si>
  <si>
    <t>ZVIEDRIS</t>
  </si>
  <si>
    <t>Rainers ZVIEDRIS</t>
  </si>
  <si>
    <t>VBSS/ Burkānciems&amp;Co</t>
  </si>
  <si>
    <t>Valērijs</t>
  </si>
  <si>
    <t>BARINOVS</t>
  </si>
  <si>
    <t>Valērijs BARINOVS</t>
  </si>
  <si>
    <t>Ralfs</t>
  </si>
  <si>
    <t>VISTIŅŠ</t>
  </si>
  <si>
    <t>Ralfs VISTIŅŠ</t>
  </si>
  <si>
    <t>Tomass</t>
  </si>
  <si>
    <t>MATUSEVIČS</t>
  </si>
  <si>
    <t>Tomass MATUSEVIČS</t>
  </si>
  <si>
    <t>Salaspils</t>
  </si>
  <si>
    <t>Jānis</t>
  </si>
  <si>
    <t>RIŽA</t>
  </si>
  <si>
    <t>Jānis RIŽA</t>
  </si>
  <si>
    <t>CELMĀRS</t>
  </si>
  <si>
    <t>Juris CELMĀRS</t>
  </si>
  <si>
    <t>Jēkabpils</t>
  </si>
  <si>
    <t>Aksels</t>
  </si>
  <si>
    <t>VEĢERIS</t>
  </si>
  <si>
    <t>Aksels VEĢERIS</t>
  </si>
  <si>
    <t>BTK</t>
  </si>
  <si>
    <t>Kristaps</t>
  </si>
  <si>
    <t>JOJA</t>
  </si>
  <si>
    <t>Kristaps JOJA</t>
  </si>
  <si>
    <t>Olivers</t>
  </si>
  <si>
    <t>Olivers ŠIKA</t>
  </si>
  <si>
    <t>Stopiņi velo</t>
  </si>
  <si>
    <t>Ervīns</t>
  </si>
  <si>
    <t>Ervīns FIĻOVS</t>
  </si>
  <si>
    <t>LiVelo / Zelta Zeme</t>
  </si>
  <si>
    <t>Kristupas</t>
  </si>
  <si>
    <t>TAMUTIS</t>
  </si>
  <si>
    <t>Kristupas TAMUTIS</t>
  </si>
  <si>
    <t>RUSKULS</t>
  </si>
  <si>
    <t>Jānis RUSKULS</t>
  </si>
  <si>
    <t>DIDRIHSONS</t>
  </si>
  <si>
    <t>Toms DIDRIHSONS</t>
  </si>
  <si>
    <t>Kira</t>
  </si>
  <si>
    <t>RADSONE</t>
  </si>
  <si>
    <t>Kira RADSONE</t>
  </si>
  <si>
    <t>Dace</t>
  </si>
  <si>
    <t>SKUJIŅA-REĶE</t>
  </si>
  <si>
    <t>Dace SKUJIŅA-REĶE</t>
  </si>
  <si>
    <t>Antra</t>
  </si>
  <si>
    <t>ROGA</t>
  </si>
  <si>
    <t>Antra ROGA</t>
  </si>
  <si>
    <t>BALTEZERS</t>
  </si>
  <si>
    <t>LEŠČINSKA</t>
  </si>
  <si>
    <t>Ilze LEŠČINSKA</t>
  </si>
  <si>
    <t>Lapmežciems</t>
  </si>
  <si>
    <t>Dārta</t>
  </si>
  <si>
    <t>RIEKSTA</t>
  </si>
  <si>
    <t>Dārta RIEKSTA</t>
  </si>
  <si>
    <t>Viviāna</t>
  </si>
  <si>
    <t>VISTIŅA</t>
  </si>
  <si>
    <t>Viviāna VISTIŅA</t>
  </si>
  <si>
    <t>GRABE</t>
  </si>
  <si>
    <t>Ieva GRABE</t>
  </si>
  <si>
    <t>Lāsma</t>
  </si>
  <si>
    <t>OZOLA</t>
  </si>
  <si>
    <t>Lāsma OZOLA</t>
  </si>
  <si>
    <t xml:space="preserve">  F</t>
  </si>
  <si>
    <t>Evertovskis</t>
  </si>
  <si>
    <t>Kārlis Evertovskis</t>
  </si>
  <si>
    <t>Jevgēnijs</t>
  </si>
  <si>
    <t>Karkliņš</t>
  </si>
  <si>
    <t>Jevgēnijs Karkliņš</t>
  </si>
  <si>
    <t>Karklini Rīga</t>
  </si>
  <si>
    <t>Pāvels</t>
  </si>
  <si>
    <t>Grigorjevs</t>
  </si>
  <si>
    <t>Pāvels Grigorjevs</t>
  </si>
  <si>
    <t>Grīnvalds</t>
  </si>
  <si>
    <t>Guntis Grīnvalds</t>
  </si>
  <si>
    <t>MARATONA KLUBS/VENTSPILS</t>
  </si>
  <si>
    <t>Pūgulis</t>
  </si>
  <si>
    <t>Roberts Pūgulis</t>
  </si>
  <si>
    <t>ValmierasVeloVienība</t>
  </si>
  <si>
    <t>Elvijs</t>
  </si>
  <si>
    <t>Millers</t>
  </si>
  <si>
    <t>Elvijs Millers</t>
  </si>
  <si>
    <t>Velo+ bottari baltic</t>
  </si>
  <si>
    <t>Normunds</t>
  </si>
  <si>
    <t>Orlovs</t>
  </si>
  <si>
    <t>Normunds Orlovs</t>
  </si>
  <si>
    <t>Spararats</t>
  </si>
  <si>
    <t>Sentis</t>
  </si>
  <si>
    <t>Strods</t>
  </si>
  <si>
    <t>Sentis Strods</t>
  </si>
  <si>
    <t>Punculis</t>
  </si>
  <si>
    <t>Māris Punculis</t>
  </si>
  <si>
    <t>Ainis</t>
  </si>
  <si>
    <t>Kanaviņš</t>
  </si>
  <si>
    <t>Ainis Kanaviņš</t>
  </si>
  <si>
    <t>SSK BEBRA</t>
  </si>
  <si>
    <t>Mitrofans</t>
  </si>
  <si>
    <t>Slobodjans</t>
  </si>
  <si>
    <t>Mitrofans Slobodjans</t>
  </si>
  <si>
    <t>Pivars</t>
  </si>
  <si>
    <t>Valdis Pivars</t>
  </si>
  <si>
    <t>Antons</t>
  </si>
  <si>
    <t>Dolgopolovs</t>
  </si>
  <si>
    <t>Antons Dolgopolovs</t>
  </si>
  <si>
    <t>Sauskis</t>
  </si>
  <si>
    <t>Edgars Sauskis</t>
  </si>
  <si>
    <t>Nudiens</t>
  </si>
  <si>
    <t>Ivars Nudiens</t>
  </si>
  <si>
    <t>Rūdis</t>
  </si>
  <si>
    <t>Rubenis</t>
  </si>
  <si>
    <t>Rūdis Rubenis</t>
  </si>
  <si>
    <t>Uģis</t>
  </si>
  <si>
    <t>Treikmanis</t>
  </si>
  <si>
    <t>Uģis Treikmanis</t>
  </si>
  <si>
    <t>Balkovskis</t>
  </si>
  <si>
    <t>Pāvels Balkovskis</t>
  </si>
  <si>
    <t>Ventspils jūras lauvas</t>
  </si>
  <si>
    <t>Ringolds</t>
  </si>
  <si>
    <t>Jaunzems</t>
  </si>
  <si>
    <t>Ringolds Jaunzems</t>
  </si>
  <si>
    <t>Lācis</t>
  </si>
  <si>
    <t>Ivars Lācis</t>
  </si>
  <si>
    <t>Jevgenijs</t>
  </si>
  <si>
    <t>Kārkliņš</t>
  </si>
  <si>
    <t>Jevgenijs Kārkliņš</t>
  </si>
  <si>
    <t>Guste</t>
  </si>
  <si>
    <t>Rimsaite</t>
  </si>
  <si>
    <t>Guste Rimsaite</t>
  </si>
  <si>
    <t>Kauno plaukimo mokykla/Kauno TRIatlonas</t>
  </si>
  <si>
    <t>Renārs</t>
  </si>
  <si>
    <t>Šidlovskis</t>
  </si>
  <si>
    <t>Renārs Šidlovskis</t>
  </si>
  <si>
    <t>BJC Jaunība</t>
  </si>
  <si>
    <t>Ernests-Ādams</t>
  </si>
  <si>
    <t>Ernests-Ādams Nudiens</t>
  </si>
  <si>
    <t>Marats</t>
  </si>
  <si>
    <t>Budjko</t>
  </si>
  <si>
    <t>Marats Budjko</t>
  </si>
  <si>
    <t>Jēkabs</t>
  </si>
  <si>
    <t>Kleinbergs</t>
  </si>
  <si>
    <t>Jēkabs Kleinbergs</t>
  </si>
  <si>
    <t>kustoņi</t>
  </si>
  <si>
    <t>Ilmar</t>
  </si>
  <si>
    <t>Tagel</t>
  </si>
  <si>
    <t>Ilmar Tagel</t>
  </si>
  <si>
    <t>M70</t>
  </si>
  <si>
    <t>TriSmile</t>
  </si>
  <si>
    <t>Vytautas</t>
  </si>
  <si>
    <t>Ruškys</t>
  </si>
  <si>
    <t>Vytautas Ruškys</t>
  </si>
  <si>
    <t>Akmenėje beverčiai</t>
  </si>
  <si>
    <t>Andris Pivars</t>
  </si>
  <si>
    <t>Kornets</t>
  </si>
  <si>
    <t>Valdis Kornets</t>
  </si>
  <si>
    <t>CĒSIS</t>
  </si>
  <si>
    <t>Zaspenko</t>
  </si>
  <si>
    <t>Vladimirs Zaspenko</t>
  </si>
  <si>
    <t>Pozdņakovs</t>
  </si>
  <si>
    <t>Aleksejs Pozdņakovs</t>
  </si>
  <si>
    <t>Ventspils Maratona klubs</t>
  </si>
  <si>
    <t>Vidovskis</t>
  </si>
  <si>
    <t>Jānis Vidovskis</t>
  </si>
  <si>
    <t>Igors</t>
  </si>
  <si>
    <t>Gucanovičs</t>
  </si>
  <si>
    <t>Igors Gucanovičs</t>
  </si>
  <si>
    <t>Sergejs</t>
  </si>
  <si>
    <t>Kudrjavcevs</t>
  </si>
  <si>
    <t>Sergejs Kudrjavcevs</t>
  </si>
  <si>
    <t>Gvido</t>
  </si>
  <si>
    <t>Mušperts</t>
  </si>
  <si>
    <t>Gvido Mušperts</t>
  </si>
  <si>
    <t>Lauris</t>
  </si>
  <si>
    <t>Pārups</t>
  </si>
  <si>
    <t>Lauris Pārups</t>
  </si>
  <si>
    <t>Team Parups</t>
  </si>
  <si>
    <t>Riekstiņš</t>
  </si>
  <si>
    <t>Edgars Riekstiņš</t>
  </si>
  <si>
    <t>Maksims</t>
  </si>
  <si>
    <t>Leščinskis</t>
  </si>
  <si>
    <t>Maksims Leščinskis</t>
  </si>
  <si>
    <t>Keišs</t>
  </si>
  <si>
    <t>Juris Keišs</t>
  </si>
  <si>
    <t>Vladlens</t>
  </si>
  <si>
    <t>Fomins</t>
  </si>
  <si>
    <t>Vladlens Fomins</t>
  </si>
  <si>
    <t>Bären Tri</t>
  </si>
  <si>
    <t>Maksis Maksimilians</t>
  </si>
  <si>
    <t>Maksis Maksimilians Veģeris</t>
  </si>
  <si>
    <t>Oskaras</t>
  </si>
  <si>
    <t>Grigonis</t>
  </si>
  <si>
    <t>Oskaras Grigonis</t>
  </si>
  <si>
    <t>Rihards</t>
  </si>
  <si>
    <t>Bunkovskis</t>
  </si>
  <si>
    <t>Rihards Bunkovskis</t>
  </si>
  <si>
    <t>Ignas</t>
  </si>
  <si>
    <t>Petnicia</t>
  </si>
  <si>
    <t>Ignas Petnicia</t>
  </si>
  <si>
    <t>Kristijonas</t>
  </si>
  <si>
    <t>Bekampis</t>
  </si>
  <si>
    <t>Kristijonas Bekampis</t>
  </si>
  <si>
    <t>Valerijs</t>
  </si>
  <si>
    <t>Barinovs</t>
  </si>
  <si>
    <t>Valerijs Barinovs</t>
  </si>
  <si>
    <t>Anrijs</t>
  </si>
  <si>
    <t>Apsītis</t>
  </si>
  <si>
    <t>Anrijs Apsītis</t>
  </si>
  <si>
    <t>Siguldas Sporta skola</t>
  </si>
  <si>
    <t>Gusts</t>
  </si>
  <si>
    <t>Viļķins</t>
  </si>
  <si>
    <t>Gusts Viļķins</t>
  </si>
  <si>
    <t>Olaines SC</t>
  </si>
  <si>
    <t>Emīls-Dāvis</t>
  </si>
  <si>
    <t>Gelbergs</t>
  </si>
  <si>
    <t>Emīls-Dāvis Gelbergs</t>
  </si>
  <si>
    <t>Valmieras velovienība</t>
  </si>
  <si>
    <t>Rostislavs</t>
  </si>
  <si>
    <t>Pavlovs</t>
  </si>
  <si>
    <t>Rostislavs Pavlovs</t>
  </si>
  <si>
    <t>Bierands</t>
  </si>
  <si>
    <t>Artūrs Bierands</t>
  </si>
  <si>
    <t>Balanass</t>
  </si>
  <si>
    <t>Toms Balanass</t>
  </si>
  <si>
    <t>Leišavnieks</t>
  </si>
  <si>
    <t>Artūrs Leišavnieks</t>
  </si>
  <si>
    <t>Braiens</t>
  </si>
  <si>
    <t>Baško</t>
  </si>
  <si>
    <t>Braiens Baško</t>
  </si>
  <si>
    <t>Tomass Jānis</t>
  </si>
  <si>
    <t>Sanders</t>
  </si>
  <si>
    <t>Tomass Jānis Sanders</t>
  </si>
  <si>
    <t>Ričards</t>
  </si>
  <si>
    <t>Kozlovskis</t>
  </si>
  <si>
    <t>Ričards Kozlovskis</t>
  </si>
  <si>
    <t>Edvards</t>
  </si>
  <si>
    <t>Gorodeckis</t>
  </si>
  <si>
    <t>Edvards Gorodeckis</t>
  </si>
  <si>
    <t>Kajus</t>
  </si>
  <si>
    <t>Rudokas</t>
  </si>
  <si>
    <t>Kajus Rudokas</t>
  </si>
  <si>
    <t>Raigardas</t>
  </si>
  <si>
    <t>Mozgeris</t>
  </si>
  <si>
    <t>Raigardas Mozgeris</t>
  </si>
  <si>
    <t>Zigmas</t>
  </si>
  <si>
    <t>Reisas</t>
  </si>
  <si>
    <t>Zigmas Reisas</t>
  </si>
  <si>
    <t>Artjioms</t>
  </si>
  <si>
    <t>Artjioms Dmitrijevs</t>
  </si>
  <si>
    <t>Bruno</t>
  </si>
  <si>
    <t>Parfenkovs</t>
  </si>
  <si>
    <t>Bruno Parfenkovs</t>
  </si>
  <si>
    <t>Kenstavicius</t>
  </si>
  <si>
    <t>Kristupas Kenstavicius</t>
  </si>
  <si>
    <t>Henrijs</t>
  </si>
  <si>
    <t>Polis</t>
  </si>
  <si>
    <t>Henrijs Polis</t>
  </si>
  <si>
    <t>Oskars Miks</t>
  </si>
  <si>
    <t>Ermansons</t>
  </si>
  <si>
    <t>Oskars Miks Ermansons</t>
  </si>
  <si>
    <t>Emīls</t>
  </si>
  <si>
    <t>Mazurēvičs</t>
  </si>
  <si>
    <t>Emīls Mazurēvičs</t>
  </si>
  <si>
    <t>Damirs</t>
  </si>
  <si>
    <t>Popadins</t>
  </si>
  <si>
    <t>Damirs Popadins</t>
  </si>
  <si>
    <t>Matīss</t>
  </si>
  <si>
    <t>Blūms</t>
  </si>
  <si>
    <t>Matīss Blūms</t>
  </si>
  <si>
    <t>Adrians</t>
  </si>
  <si>
    <t>Adrians Kleinbergs</t>
  </si>
  <si>
    <t>Mareks</t>
  </si>
  <si>
    <t>Bočkarevs</t>
  </si>
  <si>
    <t>Mareks Bočkarevs</t>
  </si>
  <si>
    <t>Patriks</t>
  </si>
  <si>
    <t>Patašs</t>
  </si>
  <si>
    <t>Patriks Patašs</t>
  </si>
  <si>
    <t>Peics</t>
  </si>
  <si>
    <t>Roberts Peics</t>
  </si>
  <si>
    <t>Klāvs Armands</t>
  </si>
  <si>
    <t>Nimma</t>
  </si>
  <si>
    <t>Klāvs Armands Nimma</t>
  </si>
  <si>
    <t>Maksimus-Jānis</t>
  </si>
  <si>
    <t>Gustsons-Kuks</t>
  </si>
  <si>
    <t>Maksimus-Jānis Gustsons-Kuks</t>
  </si>
  <si>
    <t>Rafaels</t>
  </si>
  <si>
    <t>Velcis</t>
  </si>
  <si>
    <t>Rafaels Velcis</t>
  </si>
  <si>
    <t>Gustavs Dāvis</t>
  </si>
  <si>
    <t>Lūciņš</t>
  </si>
  <si>
    <t>Gustavs Dāvis Lūciņš</t>
  </si>
  <si>
    <t>Ralfs Bērziņš</t>
  </si>
  <si>
    <t>Deividas</t>
  </si>
  <si>
    <t>Kazlauskas</t>
  </si>
  <si>
    <t>Deividas Kazlauskas</t>
  </si>
  <si>
    <t>Erik</t>
  </si>
  <si>
    <t>Maesepp</t>
  </si>
  <si>
    <t>Erik Maesepp</t>
  </si>
  <si>
    <t>Ujumise Spordiklubi</t>
  </si>
  <si>
    <t>Gerd-Johan</t>
  </si>
  <si>
    <t>Lessing</t>
  </si>
  <si>
    <t>Gerd-Johan Lessing</t>
  </si>
  <si>
    <t>Johannes</t>
  </si>
  <si>
    <t>Rohivali</t>
  </si>
  <si>
    <t>Johannes Rohivali</t>
  </si>
  <si>
    <t>Justinas</t>
  </si>
  <si>
    <t>Babkin</t>
  </si>
  <si>
    <t>Justinas Babkin</t>
  </si>
  <si>
    <t>VMSC RUONIAI</t>
  </si>
  <si>
    <t>Rokas</t>
  </si>
  <si>
    <t>Martinaitis</t>
  </si>
  <si>
    <t>Rokas Martinaitis</t>
  </si>
  <si>
    <t>Ruoniai</t>
  </si>
  <si>
    <t>Roberts Feldmanis</t>
  </si>
  <si>
    <t>Ļeonovs</t>
  </si>
  <si>
    <t>Patriks Ļeonovs</t>
  </si>
  <si>
    <t>Ivans</t>
  </si>
  <si>
    <t>Nečajevs</t>
  </si>
  <si>
    <t>Ivans Nečajevs</t>
  </si>
  <si>
    <t>Arsēnijs</t>
  </si>
  <si>
    <t>Mihailovs</t>
  </si>
  <si>
    <t>Arsēnijs Mihailovs</t>
  </si>
  <si>
    <t>Sava</t>
  </si>
  <si>
    <t>Mardusēvičs</t>
  </si>
  <si>
    <t>Sava Mardusēvičs</t>
  </si>
  <si>
    <t>Āboliņš</t>
  </si>
  <si>
    <t>Kārlis Āboliņš</t>
  </si>
  <si>
    <t>Lapiņš</t>
  </si>
  <si>
    <t>Adrians Lapiņš</t>
  </si>
  <si>
    <t>Zils</t>
  </si>
  <si>
    <t>Renārs Zils</t>
  </si>
  <si>
    <t>Markuss</t>
  </si>
  <si>
    <t>Kuzmičs</t>
  </si>
  <si>
    <t>Markuss Kuzmičs</t>
  </si>
  <si>
    <t>Babītes Sk/ Triatlona Akadēmija</t>
  </si>
  <si>
    <t>Deniels</t>
  </si>
  <si>
    <t>Melkumjans</t>
  </si>
  <si>
    <t>Deniels Melkumjans</t>
  </si>
  <si>
    <t>Ints</t>
  </si>
  <si>
    <t>Patriks Ints</t>
  </si>
  <si>
    <t>Kristers</t>
  </si>
  <si>
    <t>Rozentāls</t>
  </si>
  <si>
    <t>Kristers Rozentāls</t>
  </si>
  <si>
    <t>Mikk-Mihkel</t>
  </si>
  <si>
    <t>Ruus</t>
  </si>
  <si>
    <t>Mikk-Mihkel Ruus</t>
  </si>
  <si>
    <t>Robin</t>
  </si>
  <si>
    <t>Priks</t>
  </si>
  <si>
    <t>Robin Priks</t>
  </si>
  <si>
    <t>Mārtiņš</t>
  </si>
  <si>
    <t>Marnauza</t>
  </si>
  <si>
    <t>Mārtiņš Marnauza</t>
  </si>
  <si>
    <t>TRIRUNPRO</t>
  </si>
  <si>
    <t>Arnis</t>
  </si>
  <si>
    <t>Hansons</t>
  </si>
  <si>
    <t>Arnis Hansons</t>
  </si>
  <si>
    <t>Oskars</t>
  </si>
  <si>
    <t>Oskars Vidovskis</t>
  </si>
  <si>
    <t>Kizima</t>
  </si>
  <si>
    <t>Andrejs Kizima</t>
  </si>
  <si>
    <t>Daugavpils</t>
  </si>
  <si>
    <t>Korsītis</t>
  </si>
  <si>
    <t>Dāvis Korsītis</t>
  </si>
  <si>
    <t>BJC “Daugmale /Apes velovienība</t>
  </si>
  <si>
    <t>Didzis</t>
  </si>
  <si>
    <t>Eu7</t>
  </si>
  <si>
    <t>Didzis Eu7</t>
  </si>
  <si>
    <t>Valmieras Boksa Klubs</t>
  </si>
  <si>
    <t>Ivo</t>
  </si>
  <si>
    <t>Irbe</t>
  </si>
  <si>
    <t>Ivo Irbe</t>
  </si>
  <si>
    <t>Incrediwear.lv</t>
  </si>
  <si>
    <t>Undiks</t>
  </si>
  <si>
    <t>Eduards Undiks</t>
  </si>
  <si>
    <t>Āris</t>
  </si>
  <si>
    <t>Rečs</t>
  </si>
  <si>
    <t>Āris Rečs</t>
  </si>
  <si>
    <t>Egils</t>
  </si>
  <si>
    <t>Zarakovskis</t>
  </si>
  <si>
    <t>Egils Zarakovskis</t>
  </si>
  <si>
    <t>Divi vīri</t>
  </si>
  <si>
    <t>Rieksts</t>
  </si>
  <si>
    <t>Jānis Rieksts</t>
  </si>
  <si>
    <t>kustonis</t>
  </si>
  <si>
    <t>Janis</t>
  </si>
  <si>
    <t>Janis Strods</t>
  </si>
  <si>
    <t>Praščuks</t>
  </si>
  <si>
    <t>Aleksandrs Praščuks</t>
  </si>
  <si>
    <t>RSU SI ZTL</t>
  </si>
  <si>
    <t>Juris Pārups</t>
  </si>
  <si>
    <t>Gasilovskis</t>
  </si>
  <si>
    <t>Dāvids Gasilovskis</t>
  </si>
  <si>
    <t>MIG DENT</t>
  </si>
  <si>
    <t>Ļubimovs</t>
  </si>
  <si>
    <t>Andrejs Ļubimovs</t>
  </si>
  <si>
    <t>Alko</t>
  </si>
  <si>
    <t>Priedītis</t>
  </si>
  <si>
    <t>Agris Priedītis</t>
  </si>
  <si>
    <t>Anatolijs</t>
  </si>
  <si>
    <t>Levša</t>
  </si>
  <si>
    <t>Anatolijs Levša</t>
  </si>
  <si>
    <t>Meldrājs</t>
  </si>
  <si>
    <t>Arvis Meldrājs</t>
  </si>
  <si>
    <t>Būmeisters</t>
  </si>
  <si>
    <t>Kārlis Būmeisters</t>
  </si>
  <si>
    <t>Zane</t>
  </si>
  <si>
    <t>Muceniece</t>
  </si>
  <si>
    <t>Zane Muceniece</t>
  </si>
  <si>
    <t>Arta</t>
  </si>
  <si>
    <t>Martinsone</t>
  </si>
  <si>
    <t>Arta Martinsone</t>
  </si>
  <si>
    <t>Ivita</t>
  </si>
  <si>
    <t>Šalle</t>
  </si>
  <si>
    <t>Ivita Šalle</t>
  </si>
  <si>
    <t>Agnese</t>
  </si>
  <si>
    <t>Ķempe</t>
  </si>
  <si>
    <t>Agnese Ķempe</t>
  </si>
  <si>
    <t>Jansona</t>
  </si>
  <si>
    <t>Marta Jansona</t>
  </si>
  <si>
    <t>Ilona</t>
  </si>
  <si>
    <t>Slavinska</t>
  </si>
  <si>
    <t>Ilona Slavinska</t>
  </si>
  <si>
    <t>Laine-Helēna</t>
  </si>
  <si>
    <t>Bēriņa</t>
  </si>
  <si>
    <t>Laine-Helēna Bēriņa</t>
  </si>
  <si>
    <t>Nataļja</t>
  </si>
  <si>
    <t>Ņevostrujeva</t>
  </si>
  <si>
    <t>Nataļja Ņevostrujeva</t>
  </si>
  <si>
    <t>Gundega</t>
  </si>
  <si>
    <t>Dambe</t>
  </si>
  <si>
    <t>Gundega Dambe</t>
  </si>
  <si>
    <t>Ariana</t>
  </si>
  <si>
    <t>Kodaleva</t>
  </si>
  <si>
    <t>Ariana Kodaleva</t>
  </si>
  <si>
    <t>F9</t>
  </si>
  <si>
    <t>Marienburgas Vilki</t>
  </si>
  <si>
    <t>Maija</t>
  </si>
  <si>
    <t>Meijere</t>
  </si>
  <si>
    <t>Maija Meijere</t>
  </si>
  <si>
    <t>-</t>
  </si>
  <si>
    <t>Margarita</t>
  </si>
  <si>
    <t>Pavlova</t>
  </si>
  <si>
    <t>Margarita Pavlova</t>
  </si>
  <si>
    <t>Anastasija</t>
  </si>
  <si>
    <t>Černišova</t>
  </si>
  <si>
    <t>Anastasija Černišova</t>
  </si>
  <si>
    <t>Mia-Jasmine</t>
  </si>
  <si>
    <t>Klavniece</t>
  </si>
  <si>
    <t>Mia-Jasmine Klavniece</t>
  </si>
  <si>
    <t>Baltais</t>
  </si>
  <si>
    <t>Darina Rianna</t>
  </si>
  <si>
    <t>Veismane</t>
  </si>
  <si>
    <t>Darina Rianna Veismane</t>
  </si>
  <si>
    <t>Nelli</t>
  </si>
  <si>
    <t>Nelli Budjko</t>
  </si>
  <si>
    <t>Rūta</t>
  </si>
  <si>
    <t>Rieksta</t>
  </si>
  <si>
    <t>Rūta Rieksta</t>
  </si>
  <si>
    <t>Kaja</t>
  </si>
  <si>
    <t>Tattar</t>
  </si>
  <si>
    <t>Kaja Tattar</t>
  </si>
  <si>
    <t>Valka-Valga SK</t>
  </si>
  <si>
    <t>Gunita</t>
  </si>
  <si>
    <t>Kleinberga</t>
  </si>
  <si>
    <t>Gunita Kleinberga</t>
  </si>
  <si>
    <t>Kornete</t>
  </si>
  <si>
    <t>Linda Kornete</t>
  </si>
  <si>
    <t>Kamile</t>
  </si>
  <si>
    <t>Murnevaite</t>
  </si>
  <si>
    <t>Kamile Murnevaite</t>
  </si>
  <si>
    <t>Laura</t>
  </si>
  <si>
    <t>Pigore</t>
  </si>
  <si>
    <t>Laura Pigore</t>
  </si>
  <si>
    <t>F15</t>
  </si>
  <si>
    <t>Elīna</t>
  </si>
  <si>
    <t>Vilkena</t>
  </si>
  <si>
    <t>Elīna Vilkena</t>
  </si>
  <si>
    <t>Kļavniece</t>
  </si>
  <si>
    <t>Madara Kļavniece</t>
  </si>
  <si>
    <t>MSĢ- Baltais</t>
  </si>
  <si>
    <t>Ula</t>
  </si>
  <si>
    <t>Sijaviciute</t>
  </si>
  <si>
    <t>Ula Sijaviciute</t>
  </si>
  <si>
    <t>Dženifera</t>
  </si>
  <si>
    <t>Sirmā</t>
  </si>
  <si>
    <t>Dženifera Sirmā</t>
  </si>
  <si>
    <t>F13</t>
  </si>
  <si>
    <t>Linda-Elizabete</t>
  </si>
  <si>
    <t>Brilte</t>
  </si>
  <si>
    <t>Linda-Elizabete Brilte</t>
  </si>
  <si>
    <t>Alūksnes BJSS</t>
  </si>
  <si>
    <t>Emīlija</t>
  </si>
  <si>
    <t>Strazdiņa</t>
  </si>
  <si>
    <t>Emīlija Strazdiņa</t>
  </si>
  <si>
    <t>Anete</t>
  </si>
  <si>
    <t>Anspoka</t>
  </si>
  <si>
    <t>Anete Anspoka</t>
  </si>
  <si>
    <t>Megija-Lisa</t>
  </si>
  <si>
    <t>Igare</t>
  </si>
  <si>
    <t>Megija-Lisa Igare</t>
  </si>
  <si>
    <t>Ventspils Jūras lauvas</t>
  </si>
  <si>
    <t>Ance</t>
  </si>
  <si>
    <t>Zālmane</t>
  </si>
  <si>
    <t>Ance Zālmane</t>
  </si>
  <si>
    <t>Letīcija</t>
  </si>
  <si>
    <t>Ļeonova</t>
  </si>
  <si>
    <t>Letīcija Ļeonova</t>
  </si>
  <si>
    <t>Adriana</t>
  </si>
  <si>
    <t>Semjonova</t>
  </si>
  <si>
    <t>Adriana Semjonova</t>
  </si>
  <si>
    <t>Katrīna</t>
  </si>
  <si>
    <t>Brasliņa</t>
  </si>
  <si>
    <t>Katrīna Brasliņa</t>
  </si>
  <si>
    <t>Damiana</t>
  </si>
  <si>
    <t>Damiana Veismane</t>
  </si>
  <si>
    <t>Emilija</t>
  </si>
  <si>
    <t>Vasiljevaite</t>
  </si>
  <si>
    <t>Emilija Vasiljevaite</t>
  </si>
  <si>
    <t>Ignalinos plaukimo klubas</t>
  </si>
  <si>
    <t>Meta</t>
  </si>
  <si>
    <t>Skirpste</t>
  </si>
  <si>
    <t>Meta Skirpste</t>
  </si>
  <si>
    <t>Šmite</t>
  </si>
  <si>
    <t>Keita Šmite</t>
  </si>
  <si>
    <t>Poļina</t>
  </si>
  <si>
    <t>Poļina Pavlova</t>
  </si>
  <si>
    <t>Enija</t>
  </si>
  <si>
    <t>Štrasere</t>
  </si>
  <si>
    <t>Enija Štrasere</t>
  </si>
  <si>
    <t>Asnāte</t>
  </si>
  <si>
    <t>Bērtiņa</t>
  </si>
  <si>
    <t>Asnāte Bērtiņa</t>
  </si>
  <si>
    <t>Ivanova</t>
  </si>
  <si>
    <t>Sofija Ivanova</t>
  </si>
  <si>
    <t>Lana</t>
  </si>
  <si>
    <t>Gončaronoka</t>
  </si>
  <si>
    <t>Lana Gončaronoka</t>
  </si>
  <si>
    <t>Melinda Ilze</t>
  </si>
  <si>
    <t>Zemberga</t>
  </si>
  <si>
    <t>Melinda Ilze Zemberga</t>
  </si>
  <si>
    <t>Kovancova</t>
  </si>
  <si>
    <t>Emīlija Kovancova</t>
  </si>
  <si>
    <t>Emma</t>
  </si>
  <si>
    <t>Kiiker</t>
  </si>
  <si>
    <t>Emma Kiiker</t>
  </si>
  <si>
    <t>YESS</t>
  </si>
  <si>
    <t>Evamaria</t>
  </si>
  <si>
    <t>Albert</t>
  </si>
  <si>
    <t>Evamaria Albert</t>
  </si>
  <si>
    <t>21CC Triatloniklubi</t>
  </si>
  <si>
    <t>Saule</t>
  </si>
  <si>
    <t>Rimkeviciute</t>
  </si>
  <si>
    <t>Saule Rimkeviciute</t>
  </si>
  <si>
    <t>Ābelniece</t>
  </si>
  <si>
    <t>Anete Ābelniece</t>
  </si>
  <si>
    <t>ĀRIŅŠ</t>
  </si>
  <si>
    <t>Andis ĀRIŅŠ</t>
  </si>
  <si>
    <t>AA sport</t>
  </si>
  <si>
    <t>JĒKABSONS</t>
  </si>
  <si>
    <t>Ints JĒKABSONS</t>
  </si>
  <si>
    <t>Aqua</t>
  </si>
  <si>
    <t>GRUZNIŅŠ</t>
  </si>
  <si>
    <t>Guntis GRUZNIŅŠ</t>
  </si>
  <si>
    <t>Pata</t>
  </si>
  <si>
    <t>Slava</t>
  </si>
  <si>
    <t>Slava GAJEVSKIS</t>
  </si>
  <si>
    <t>LGS</t>
  </si>
  <si>
    <t>BERGS</t>
  </si>
  <si>
    <t>Aigars BERGS</t>
  </si>
  <si>
    <t>UŽĀNS</t>
  </si>
  <si>
    <t>Roberts UŽĀNS</t>
  </si>
  <si>
    <t>LIEPA-LIEPIŅŠ</t>
  </si>
  <si>
    <t>Uldis LIEPA-LIEPIŅŠ</t>
  </si>
  <si>
    <t>Piramida Triathlon club</t>
  </si>
  <si>
    <t>VARČENKO</t>
  </si>
  <si>
    <t>Andrejs VARČENKO</t>
  </si>
  <si>
    <t>ŠTEINBERGS</t>
  </si>
  <si>
    <t>Jānis ŠTEINBERGS</t>
  </si>
  <si>
    <t>TOMELS</t>
  </si>
  <si>
    <t>Viesturs TOMELS</t>
  </si>
  <si>
    <t>James</t>
  </si>
  <si>
    <t>LOVE</t>
  </si>
  <si>
    <t>James LOVE</t>
  </si>
  <si>
    <t>Independent</t>
  </si>
  <si>
    <t>Davids</t>
  </si>
  <si>
    <t>MUCENIEKS</t>
  </si>
  <si>
    <t>Davids MUCENIEKS</t>
  </si>
  <si>
    <t>ZENIŅŠ</t>
  </si>
  <si>
    <t>Kristiāns ZENIŅŠ</t>
  </si>
  <si>
    <t>Raivis</t>
  </si>
  <si>
    <t>NĪMANTS</t>
  </si>
  <si>
    <t>Raivis NĪMANTS</t>
  </si>
  <si>
    <t>Krišjānis</t>
  </si>
  <si>
    <t>Krišjānis OZOLIŅŠ</t>
  </si>
  <si>
    <t>OK Piepe</t>
  </si>
  <si>
    <t>Kalvis</t>
  </si>
  <si>
    <t>PENKA</t>
  </si>
  <si>
    <t>Kalvis PENKA</t>
  </si>
  <si>
    <t>ĀBOLS</t>
  </si>
  <si>
    <t>Kārlis ĀBOLS</t>
  </si>
  <si>
    <t>Madars</t>
  </si>
  <si>
    <t>MIĶELSONS</t>
  </si>
  <si>
    <t>Madars MIĶELSONS</t>
  </si>
  <si>
    <t>SAVICKIS</t>
  </si>
  <si>
    <t>Aigars SAVICKIS</t>
  </si>
  <si>
    <t>Hugo</t>
  </si>
  <si>
    <t>BARKER</t>
  </si>
  <si>
    <t>Hugo BARKER</t>
  </si>
  <si>
    <t>KÜBAR</t>
  </si>
  <si>
    <t>Andres KÜBAR</t>
  </si>
  <si>
    <t>BUKOVSKIS</t>
  </si>
  <si>
    <t>Gints BUKOVSKIS</t>
  </si>
  <si>
    <t>Bez kluba</t>
  </si>
  <si>
    <t>VASIĻJEVS</t>
  </si>
  <si>
    <t>Raimonds VASIĻJEVS</t>
  </si>
  <si>
    <t>KALNUPS</t>
  </si>
  <si>
    <t>Arnis KALNUPS</t>
  </si>
  <si>
    <t>Aldis</t>
  </si>
  <si>
    <t>ZELČS</t>
  </si>
  <si>
    <t>Aldis ZELČS</t>
  </si>
  <si>
    <t>Kalle</t>
  </si>
  <si>
    <t>LIEBERT</t>
  </si>
  <si>
    <t>Kalle LIEBERT</t>
  </si>
  <si>
    <t>Märt</t>
  </si>
  <si>
    <t>LÄÄTS</t>
  </si>
  <si>
    <t>Märt LÄÄTS</t>
  </si>
  <si>
    <t>Run4Fun</t>
  </si>
  <si>
    <t>Rinalds</t>
  </si>
  <si>
    <t>SLUCKIS</t>
  </si>
  <si>
    <t>Rinalds SLUCKIS</t>
  </si>
  <si>
    <t>MACUKS</t>
  </si>
  <si>
    <t>Anatolijs MACUKS</t>
  </si>
  <si>
    <t>Jēkabpils sporta centrs</t>
  </si>
  <si>
    <t>Mihails</t>
  </si>
  <si>
    <t>PALADIJS</t>
  </si>
  <si>
    <t>Mihails PALADIJS</t>
  </si>
  <si>
    <t>Triatlona akadēmija</t>
  </si>
  <si>
    <t>Girts</t>
  </si>
  <si>
    <t>MAMAJS</t>
  </si>
  <si>
    <t>Girts MAMAJS</t>
  </si>
  <si>
    <t>SERGEJEVS</t>
  </si>
  <si>
    <t>Jevgenijs SERGEJEVS</t>
  </si>
  <si>
    <t>Maksim</t>
  </si>
  <si>
    <t>BERJOZA</t>
  </si>
  <si>
    <t>Maksim BERJOZA</t>
  </si>
  <si>
    <t>DWC</t>
  </si>
  <si>
    <t>LIMANANS</t>
  </si>
  <si>
    <t>Andris LIMANANS</t>
  </si>
  <si>
    <t>SK Aquatics</t>
  </si>
  <si>
    <t>BELOKOPITOVS</t>
  </si>
  <si>
    <t>Aleksejs BELOKOPITOVS</t>
  </si>
  <si>
    <t>Tusatriteam</t>
  </si>
  <si>
    <t>GELETKO</t>
  </si>
  <si>
    <t>Igors GELETKO</t>
  </si>
  <si>
    <t>HARKINS</t>
  </si>
  <si>
    <t>Dzintars HARKINS</t>
  </si>
  <si>
    <t>Mežvalde AD</t>
  </si>
  <si>
    <t>ROZENBERGS</t>
  </si>
  <si>
    <t>Armands ROZENBERGS</t>
  </si>
  <si>
    <t>LISICKIS</t>
  </si>
  <si>
    <t>Aleksandrs LISICKIS</t>
  </si>
  <si>
    <t>LOBANOVSKIS</t>
  </si>
  <si>
    <t>Aleksandrs LOBANOVSKIS</t>
  </si>
  <si>
    <t>ALENČIKS</t>
  </si>
  <si>
    <t>Jānis ALENČIKS</t>
  </si>
  <si>
    <t>SAUKANS</t>
  </si>
  <si>
    <t>Dainis SAUKANS</t>
  </si>
  <si>
    <t>JANINS</t>
  </si>
  <si>
    <t>Mihails JANINS</t>
  </si>
  <si>
    <t>Siminaitis team</t>
  </si>
  <si>
    <t>DIMANTS</t>
  </si>
  <si>
    <t>Andris DIMANTS</t>
  </si>
  <si>
    <t>Ago</t>
  </si>
  <si>
    <t>KÜTT</t>
  </si>
  <si>
    <t>Ago KÜTT</t>
  </si>
  <si>
    <t>Sebastjans</t>
  </si>
  <si>
    <t>Sebastjans ŽIGARKOVS</t>
  </si>
  <si>
    <t>SPIRĢIS</t>
  </si>
  <si>
    <t>Olivers SPIRĢIS</t>
  </si>
  <si>
    <t>Emīls Lote</t>
  </si>
  <si>
    <t>ZVIRBULIS</t>
  </si>
  <si>
    <t>Emīls Lote ZVIRBULIS</t>
  </si>
  <si>
    <t>Jegors</t>
  </si>
  <si>
    <t>ŠČEDROVS</t>
  </si>
  <si>
    <t>Jegors ŠČEDROVS</t>
  </si>
  <si>
    <t>LEŠČINSKIS</t>
  </si>
  <si>
    <t>Rūdolfs LEŠČINSKIS</t>
  </si>
  <si>
    <t>Fadejs</t>
  </si>
  <si>
    <t>BELOKOPITIVS</t>
  </si>
  <si>
    <t>Fadejs BELOKOPITIVS</t>
  </si>
  <si>
    <t>Adrians ĀRIŅŠ</t>
  </si>
  <si>
    <t>PRIEDĪTS</t>
  </si>
  <si>
    <t>Matīss PRIEDĪTS</t>
  </si>
  <si>
    <t>Atis</t>
  </si>
  <si>
    <t>VERDENHOFS</t>
  </si>
  <si>
    <t>Atis VERDENHOFS</t>
  </si>
  <si>
    <t>KALNIŅŠ</t>
  </si>
  <si>
    <t>Dzintars KALNIŅŠ</t>
  </si>
  <si>
    <t>Kalniņi</t>
  </si>
  <si>
    <t>SOLODUHA</t>
  </si>
  <si>
    <t>Artjoms SOLODUHA</t>
  </si>
  <si>
    <t>IRONMAN.LV</t>
  </si>
  <si>
    <t>SKUJENIEKS</t>
  </si>
  <si>
    <t>Mārtiņš SKUJENIEKS</t>
  </si>
  <si>
    <t>Ozons</t>
  </si>
  <si>
    <t>GRANDANS</t>
  </si>
  <si>
    <t>Andis GRANDANS</t>
  </si>
  <si>
    <t>CIMERMANIS</t>
  </si>
  <si>
    <t>Oskars CIMERMANIS</t>
  </si>
  <si>
    <t>PLAKANIS</t>
  </si>
  <si>
    <t>Jānis PLAKANIS</t>
  </si>
  <si>
    <t>elpo</t>
  </si>
  <si>
    <t>VOITOVS</t>
  </si>
  <si>
    <t>Artjoms VOITOVS</t>
  </si>
  <si>
    <t>DAUGAVIETIS</t>
  </si>
  <si>
    <t>Kristaps DAUGAVIETIS</t>
  </si>
  <si>
    <t>Ritvars</t>
  </si>
  <si>
    <t>TRAIDĀSS</t>
  </si>
  <si>
    <t>Ritvars TRAIDĀSS</t>
  </si>
  <si>
    <t>PUTNIŅŠ</t>
  </si>
  <si>
    <t>Rolands PUTNIŅŠ</t>
  </si>
  <si>
    <t>Dako Ziemeļvidzeme</t>
  </si>
  <si>
    <t>Helmuts</t>
  </si>
  <si>
    <t>GUSTS</t>
  </si>
  <si>
    <t>Helmuts GUSTS</t>
  </si>
  <si>
    <t>KAĻVA</t>
  </si>
  <si>
    <t>Mārtiņš KAĻVA</t>
  </si>
  <si>
    <t>Martins</t>
  </si>
  <si>
    <t>VETRA</t>
  </si>
  <si>
    <t>Martins VETRA</t>
  </si>
  <si>
    <t>ŠNEIDERS</t>
  </si>
  <si>
    <t>Jānis ŠNEIDERS</t>
  </si>
  <si>
    <t>TERJAJEVS</t>
  </si>
  <si>
    <t>Igors TERJAJEVS</t>
  </si>
  <si>
    <t>MARENIS</t>
  </si>
  <si>
    <t>Martins MARENIS</t>
  </si>
  <si>
    <t>Sprinteri</t>
  </si>
  <si>
    <t>GUDĒVICS-LIEPIŅŠ</t>
  </si>
  <si>
    <t>Juris GUDĒVICS-LIEPIŅŠ</t>
  </si>
  <si>
    <t>BODNIEKS</t>
  </si>
  <si>
    <t>Valdis BODNIEKS</t>
  </si>
  <si>
    <t>VEISS</t>
  </si>
  <si>
    <t>Matīss VEISS</t>
  </si>
  <si>
    <t>X</t>
  </si>
  <si>
    <t>CHULNOVS</t>
  </si>
  <si>
    <t>Sergejs CHULNOVS</t>
  </si>
  <si>
    <t>LUKAŠEVIČS</t>
  </si>
  <si>
    <t>Maksims LUKAŠEVIČS</t>
  </si>
  <si>
    <t>LOZDA</t>
  </si>
  <si>
    <t>Dāvis LOZDA</t>
  </si>
  <si>
    <t>dārta</t>
  </si>
  <si>
    <t>Karlis</t>
  </si>
  <si>
    <t>BUMEISTERS</t>
  </si>
  <si>
    <t>Karlis BUMEISTERS</t>
  </si>
  <si>
    <t>MALZUBRIS</t>
  </si>
  <si>
    <t>Mārtiņš MALZUBRIS</t>
  </si>
  <si>
    <t>Jānis BĒRZIŅŠ</t>
  </si>
  <si>
    <t>Vladislavs</t>
  </si>
  <si>
    <t>MASALSKIS</t>
  </si>
  <si>
    <t>Vladislavs MASALSKIS</t>
  </si>
  <si>
    <t>Deivids</t>
  </si>
  <si>
    <t>BARONS</t>
  </si>
  <si>
    <t>Deivids BARONS</t>
  </si>
  <si>
    <t>Piramida Thriathlon club</t>
  </si>
  <si>
    <t>Karl</t>
  </si>
  <si>
    <t>PLAUDE</t>
  </si>
  <si>
    <t>Karl PLAUDE</t>
  </si>
  <si>
    <t>Ivars OZOLIŅŠ</t>
  </si>
  <si>
    <t>Gleb</t>
  </si>
  <si>
    <t>VREVSKY</t>
  </si>
  <si>
    <t>Gleb VREVSKY</t>
  </si>
  <si>
    <t>KĀRKLIŅŠ</t>
  </si>
  <si>
    <t>Guntis KĀRKLIŅŠ</t>
  </si>
  <si>
    <t>Artūrs KALNUPS</t>
  </si>
  <si>
    <t>JUDINS</t>
  </si>
  <si>
    <t>Vladimirs JUDINS</t>
  </si>
  <si>
    <t>BRIVSOLIS</t>
  </si>
  <si>
    <t>ARAMINS</t>
  </si>
  <si>
    <t>Artis ARAMINS</t>
  </si>
  <si>
    <t>Aramini</t>
  </si>
  <si>
    <t>Dmitrijs</t>
  </si>
  <si>
    <t>KOLESNIKS</t>
  </si>
  <si>
    <t>Dmitrijs KOLESNIKS</t>
  </si>
  <si>
    <t>Kristians</t>
  </si>
  <si>
    <t>FELDMANIS</t>
  </si>
  <si>
    <t>Kristians FELDMANIS</t>
  </si>
  <si>
    <t>TETERIS</t>
  </si>
  <si>
    <t>Normunds TETERIS</t>
  </si>
  <si>
    <t>Guy</t>
  </si>
  <si>
    <t>SABO - BAR</t>
  </si>
  <si>
    <t>Guy SABO - BAR</t>
  </si>
  <si>
    <t>Ksenija</t>
  </si>
  <si>
    <t>TIHOMIROVA</t>
  </si>
  <si>
    <t>Ksenija TIHOMIROVA</t>
  </si>
  <si>
    <t>Trirunpro</t>
  </si>
  <si>
    <t>Iveta</t>
  </si>
  <si>
    <t>KAZAINE</t>
  </si>
  <si>
    <t>Iveta KAZAINE</t>
  </si>
  <si>
    <t>Sidža</t>
  </si>
  <si>
    <t>Z</t>
  </si>
  <si>
    <t>Sidža Z</t>
  </si>
  <si>
    <t>Yulia</t>
  </si>
  <si>
    <t>YAKUPOVA</t>
  </si>
  <si>
    <t>Yulia YAKUPOVA</t>
  </si>
  <si>
    <t>Triatlona Akademija</t>
  </si>
  <si>
    <t>KAJA</t>
  </si>
  <si>
    <t>TÄTTAR</t>
  </si>
  <si>
    <t>KAJA TÄTTAR</t>
  </si>
  <si>
    <t>Valga-Valka SK</t>
  </si>
  <si>
    <t>Jana</t>
  </si>
  <si>
    <t>Jana JANSONE</t>
  </si>
  <si>
    <t>KATLAPA</t>
  </si>
  <si>
    <t>Linda KATLAPA</t>
  </si>
  <si>
    <t>Diāna ŠIKA</t>
  </si>
  <si>
    <t>Marta Luize</t>
  </si>
  <si>
    <t>PĒTERSONE</t>
  </si>
  <si>
    <t>Marta Luize PĒTERSONE</t>
  </si>
  <si>
    <t>VBSS/ MRC</t>
  </si>
  <si>
    <t>Nikola Aleksandra</t>
  </si>
  <si>
    <t>SAMMUTA</t>
  </si>
  <si>
    <t>Nikola Aleksandra SAMMUTA</t>
  </si>
  <si>
    <t>Peldēšanas klubs Ogre</t>
  </si>
  <si>
    <t>Šarlote</t>
  </si>
  <si>
    <t>VERDENHOFA</t>
  </si>
  <si>
    <t>Šarlote VERDENHOFA</t>
  </si>
  <si>
    <t>Anna</t>
  </si>
  <si>
    <t>ŠČERBICKA</t>
  </si>
  <si>
    <t>Anna ŠČERBICKA</t>
  </si>
  <si>
    <t>Karolīna Paula</t>
  </si>
  <si>
    <t>Karolīna Paula SAMMUTA</t>
  </si>
  <si>
    <t>Glorija</t>
  </si>
  <si>
    <t>GERASIMSKA</t>
  </si>
  <si>
    <t>Glorija GERASIMSKA</t>
  </si>
  <si>
    <t>Uzuls</t>
  </si>
  <si>
    <t>Aivars Uzuls</t>
  </si>
  <si>
    <t>Francis-Daniels</t>
  </si>
  <si>
    <t>Francis-Daniels Veģeris</t>
  </si>
  <si>
    <t>Jansons</t>
  </si>
  <si>
    <t>Jansons Mikus</t>
  </si>
  <si>
    <t>Timur</t>
  </si>
  <si>
    <t>Timur Kukes</t>
  </si>
  <si>
    <t>Bula</t>
  </si>
  <si>
    <t>Beate Bula</t>
  </si>
  <si>
    <t>F19</t>
  </si>
  <si>
    <t>Lubomila</t>
  </si>
  <si>
    <t>Abrāmova</t>
  </si>
  <si>
    <t>Lubomila Abrāmova</t>
  </si>
  <si>
    <t>Bulko</t>
  </si>
  <si>
    <t>Karolīna Bulko</t>
  </si>
  <si>
    <t>SNIKERS</t>
  </si>
  <si>
    <t>Arnolds SNIKERS</t>
  </si>
  <si>
    <t>BERZINS</t>
  </si>
  <si>
    <t>Dainis BERZINS</t>
  </si>
  <si>
    <t>TREZINS</t>
  </si>
  <si>
    <t>Gints TREZINS</t>
  </si>
  <si>
    <t>PETAŠKO</t>
  </si>
  <si>
    <t>Armands PETAŠKO</t>
  </si>
  <si>
    <t>VEGERIS</t>
  </si>
  <si>
    <t>Francis Daniels VEGERIS</t>
  </si>
  <si>
    <t>Henrijs Reinis</t>
  </si>
  <si>
    <t>VĀRAVS</t>
  </si>
  <si>
    <t>Henrijs Reinis VĀRAVS</t>
  </si>
  <si>
    <t>HS Riga</t>
  </si>
  <si>
    <t>DOROŠČENKO</t>
  </si>
  <si>
    <t>Iļja DOROŠČENKO</t>
  </si>
  <si>
    <t>Artūrs Mikus</t>
  </si>
  <si>
    <t>JURGENSONS</t>
  </si>
  <si>
    <t>Artūrs Mikus JURGENSONS</t>
  </si>
  <si>
    <t>Reinis Roberts</t>
  </si>
  <si>
    <t>Reinis Roberts VĀRAVS</t>
  </si>
  <si>
    <t>Zemgale</t>
  </si>
  <si>
    <t>KUKERS</t>
  </si>
  <si>
    <t>Timurs KUKERS</t>
  </si>
  <si>
    <t>Artūrs Ričards</t>
  </si>
  <si>
    <t>Artūrs Ričards OZOLIŅŠ</t>
  </si>
  <si>
    <t>Ričards Olivers</t>
  </si>
  <si>
    <t>Ričards Olivers VĀRAVS</t>
  </si>
  <si>
    <t>ARINS</t>
  </si>
  <si>
    <t>Arnolds ARINS</t>
  </si>
  <si>
    <t>SISOLATINS</t>
  </si>
  <si>
    <t>Arturs SISOLATINS</t>
  </si>
  <si>
    <t>individiuāli</t>
  </si>
  <si>
    <t>KARKLIS</t>
  </si>
  <si>
    <t>Edgars KARKLIS</t>
  </si>
  <si>
    <t>Livani</t>
  </si>
  <si>
    <t>PEICS</t>
  </si>
  <si>
    <t>Edgars PEICS</t>
  </si>
  <si>
    <t>TAMUTITE</t>
  </si>
  <si>
    <t>Liepa TAMUTITE</t>
  </si>
  <si>
    <t>KRIEVINA</t>
  </si>
  <si>
    <t>Ilze KRIEVINA</t>
  </si>
  <si>
    <t>Ā.K.</t>
  </si>
  <si>
    <t>Name</t>
  </si>
  <si>
    <t>Members</t>
  </si>
  <si>
    <t>Triatlona Peldēšanas klubs "TriKan"</t>
  </si>
  <si>
    <t>DTC "Jaunība" 1. komanda</t>
  </si>
  <si>
    <t>Petaško</t>
  </si>
  <si>
    <t>Beļeviča</t>
  </si>
  <si>
    <t>DTC "Jaunība" 2. komanda</t>
  </si>
  <si>
    <t>Kuroša</t>
  </si>
  <si>
    <t>Sulaine</t>
  </si>
  <si>
    <t>Akula</t>
  </si>
  <si>
    <t xml:space="preserve">Komandas sastāvs ir 4 sportisti, no kuriem trīs labākie rezultāti katrā LK posmā tiek skaitīti komandas ieskaitē. </t>
  </si>
  <si>
    <r>
      <t>·</t>
    </r>
    <r>
      <rPr>
        <sz val="7"/>
        <color theme="1"/>
        <rFont val="Times New Roman"/>
        <family val="1"/>
        <charset val="186"/>
      </rPr>
      <t xml:space="preserve">         </t>
    </r>
    <r>
      <rPr>
        <sz val="12"/>
        <color theme="1"/>
        <rFont val="Times New Roman"/>
        <family val="1"/>
        <charset val="186"/>
      </rPr>
      <t>Sportistu skaits, kas drīkst izcīnīt punktus klubam, ir neierobežots;</t>
    </r>
  </si>
  <si>
    <t>PointsTotal</t>
  </si>
  <si>
    <t>I.</t>
  </si>
  <si>
    <t>II.</t>
  </si>
  <si>
    <t>III.</t>
  </si>
  <si>
    <r>
      <t>·</t>
    </r>
    <r>
      <rPr>
        <sz val="7"/>
        <color theme="1"/>
        <rFont val="Times New Roman"/>
        <family val="1"/>
        <charset val="186"/>
      </rPr>
      <t xml:space="preserve">         </t>
    </r>
    <r>
      <rPr>
        <sz val="12"/>
        <color theme="1"/>
        <rFont val="Times New Roman"/>
        <family val="1"/>
        <charset val="186"/>
      </rPr>
      <t>Kluba vērtējumā posmā tiek vērtēti 7 labāko kluba pārstāvju izcīnītie punkti katrā vecuma grupā</t>
    </r>
  </si>
  <si>
    <t>Nr.p.k.</t>
  </si>
  <si>
    <t>Babītes SK/Triatlona akadēmija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</si>
</sst>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8" xfId="0" applyBorder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0" fillId="3" borderId="0" xfId="0" applyFill="1"/>
    <xf numFmtId="0" fontId="0" fillId="4" borderId="0" xfId="0" applyFill="1"/>
    <xf numFmtId="0" fontId="0" fillId="0" borderId="0" xfId="0" applyFill="1"/>
    <xf numFmtId="0" fontId="1" fillId="4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6" xfId="0" applyFill="1" applyBorder="1"/>
    <xf numFmtId="0" fontId="0" fillId="0" borderId="0" xfId="0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9"/>
  <sheetViews>
    <sheetView tabSelected="1" topLeftCell="C1" workbookViewId="0">
      <selection activeCell="K470" sqref="K470"/>
    </sheetView>
  </sheetViews>
  <sheetFormatPr defaultRowHeight="15" x14ac:dyDescent="0.25"/>
  <cols>
    <col min="1" max="1" width="19.28515625" bestFit="1" customWidth="1"/>
    <col min="2" max="2" width="17.42578125" bestFit="1" customWidth="1"/>
    <col min="3" max="3" width="28.7109375" bestFit="1" customWidth="1"/>
    <col min="4" max="4" width="8.7109375" style="1" bestFit="1" customWidth="1"/>
    <col min="5" max="5" width="28.42578125" customWidth="1"/>
    <col min="6" max="6" width="11.28515625" bestFit="1" customWidth="1"/>
    <col min="7" max="7" width="11.5703125" bestFit="1" customWidth="1"/>
    <col min="8" max="8" width="6.85546875" bestFit="1" customWidth="1"/>
    <col min="9" max="9" width="10.28515625" bestFit="1" customWidth="1"/>
    <col min="10" max="10" width="10.42578125" bestFit="1" customWidth="1"/>
    <col min="11" max="11" width="9.7109375" bestFit="1" customWidth="1"/>
    <col min="12" max="12" width="8.85546875" bestFit="1" customWidth="1"/>
    <col min="13" max="13" width="9.5703125" bestFit="1" customWidth="1"/>
    <col min="14" max="14" width="14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14</v>
      </c>
      <c r="B2" t="s">
        <v>15</v>
      </c>
      <c r="C2" t="s">
        <v>16</v>
      </c>
      <c r="D2" s="1" t="s">
        <v>17</v>
      </c>
      <c r="E2" t="s">
        <v>18</v>
      </c>
      <c r="F2">
        <v>50</v>
      </c>
      <c r="G2">
        <v>50</v>
      </c>
      <c r="H2">
        <v>50</v>
      </c>
      <c r="I2">
        <v>50</v>
      </c>
      <c r="J2">
        <v>50</v>
      </c>
      <c r="K2">
        <v>25</v>
      </c>
      <c r="L2">
        <f>SUM(F2:K2)</f>
        <v>275</v>
      </c>
      <c r="M2">
        <v>6</v>
      </c>
      <c r="N2">
        <v>300</v>
      </c>
    </row>
    <row r="3" spans="1:14" x14ac:dyDescent="0.25">
      <c r="A3" t="s">
        <v>19</v>
      </c>
      <c r="B3" t="s">
        <v>20</v>
      </c>
      <c r="C3" t="s">
        <v>21</v>
      </c>
      <c r="D3" s="1" t="s">
        <v>22</v>
      </c>
      <c r="E3" t="s">
        <v>23</v>
      </c>
      <c r="F3">
        <v>50</v>
      </c>
      <c r="G3">
        <v>45</v>
      </c>
      <c r="H3">
        <v>50</v>
      </c>
      <c r="I3">
        <v>40</v>
      </c>
      <c r="J3">
        <v>50</v>
      </c>
      <c r="K3">
        <v>25</v>
      </c>
      <c r="L3">
        <f t="shared" ref="L3:L66" si="0">SUM(F3:K3)</f>
        <v>260</v>
      </c>
      <c r="M3">
        <v>6</v>
      </c>
      <c r="N3">
        <v>285</v>
      </c>
    </row>
    <row r="4" spans="1:14" x14ac:dyDescent="0.25">
      <c r="A4" t="s">
        <v>24</v>
      </c>
      <c r="B4" t="s">
        <v>25</v>
      </c>
      <c r="C4" t="s">
        <v>26</v>
      </c>
      <c r="D4" s="1" t="s">
        <v>27</v>
      </c>
      <c r="E4" t="s">
        <v>28</v>
      </c>
      <c r="F4">
        <v>45</v>
      </c>
      <c r="G4">
        <v>45</v>
      </c>
      <c r="H4">
        <v>45</v>
      </c>
      <c r="I4">
        <v>45</v>
      </c>
      <c r="J4">
        <v>50</v>
      </c>
      <c r="K4">
        <v>23</v>
      </c>
      <c r="L4">
        <f t="shared" si="0"/>
        <v>253</v>
      </c>
      <c r="M4">
        <v>6</v>
      </c>
      <c r="N4">
        <v>275</v>
      </c>
    </row>
    <row r="5" spans="1:14" x14ac:dyDescent="0.25">
      <c r="A5" t="s">
        <v>29</v>
      </c>
      <c r="B5" t="s">
        <v>30</v>
      </c>
      <c r="C5" t="s">
        <v>31</v>
      </c>
      <c r="D5" s="1" t="s">
        <v>106</v>
      </c>
      <c r="E5" t="s">
        <v>33</v>
      </c>
      <c r="G5">
        <v>50</v>
      </c>
      <c r="H5">
        <v>40</v>
      </c>
      <c r="I5">
        <v>50</v>
      </c>
      <c r="J5">
        <v>50</v>
      </c>
      <c r="K5">
        <v>13</v>
      </c>
      <c r="L5">
        <f t="shared" si="0"/>
        <v>203</v>
      </c>
      <c r="M5">
        <v>6</v>
      </c>
      <c r="N5">
        <v>268</v>
      </c>
    </row>
    <row r="6" spans="1:14" x14ac:dyDescent="0.25">
      <c r="A6" t="s">
        <v>34</v>
      </c>
      <c r="B6" t="s">
        <v>35</v>
      </c>
      <c r="C6" t="s">
        <v>36</v>
      </c>
      <c r="D6" s="1" t="s">
        <v>37</v>
      </c>
      <c r="E6" t="s">
        <v>33</v>
      </c>
      <c r="F6">
        <v>40</v>
      </c>
      <c r="G6">
        <v>50</v>
      </c>
      <c r="H6">
        <v>45</v>
      </c>
      <c r="I6">
        <v>45</v>
      </c>
      <c r="J6">
        <v>50</v>
      </c>
      <c r="K6">
        <v>15</v>
      </c>
      <c r="L6">
        <f t="shared" si="0"/>
        <v>245</v>
      </c>
      <c r="M6">
        <v>6</v>
      </c>
      <c r="N6">
        <v>261</v>
      </c>
    </row>
    <row r="7" spans="1:14" x14ac:dyDescent="0.25">
      <c r="A7" t="s">
        <v>38</v>
      </c>
      <c r="B7" t="s">
        <v>39</v>
      </c>
      <c r="C7" t="s">
        <v>40</v>
      </c>
      <c r="D7" s="1" t="s">
        <v>17</v>
      </c>
      <c r="E7" t="s">
        <v>41</v>
      </c>
      <c r="F7">
        <v>40</v>
      </c>
      <c r="G7">
        <v>45</v>
      </c>
      <c r="H7">
        <v>40</v>
      </c>
      <c r="I7">
        <v>40</v>
      </c>
      <c r="J7">
        <v>45</v>
      </c>
      <c r="K7">
        <v>23</v>
      </c>
      <c r="L7">
        <f t="shared" si="0"/>
        <v>233</v>
      </c>
      <c r="M7">
        <v>6</v>
      </c>
      <c r="N7">
        <v>255</v>
      </c>
    </row>
    <row r="8" spans="1:14" x14ac:dyDescent="0.25">
      <c r="A8" t="s">
        <v>42</v>
      </c>
      <c r="B8" t="s">
        <v>43</v>
      </c>
      <c r="C8" t="s">
        <v>44</v>
      </c>
      <c r="D8" s="1" t="s">
        <v>45</v>
      </c>
      <c r="E8" t="s">
        <v>23</v>
      </c>
      <c r="F8">
        <v>37</v>
      </c>
      <c r="G8">
        <v>37</v>
      </c>
      <c r="H8">
        <v>37</v>
      </c>
      <c r="I8">
        <v>37</v>
      </c>
      <c r="J8">
        <v>50</v>
      </c>
      <c r="K8">
        <v>17</v>
      </c>
      <c r="L8">
        <f t="shared" si="0"/>
        <v>215</v>
      </c>
      <c r="M8">
        <v>6</v>
      </c>
      <c r="N8">
        <v>232</v>
      </c>
    </row>
    <row r="9" spans="1:14" x14ac:dyDescent="0.25">
      <c r="A9" t="s">
        <v>46</v>
      </c>
      <c r="B9" t="s">
        <v>47</v>
      </c>
      <c r="C9" t="s">
        <v>48</v>
      </c>
      <c r="D9" s="1" t="s">
        <v>45</v>
      </c>
      <c r="E9" t="s">
        <v>41</v>
      </c>
      <c r="F9">
        <v>40</v>
      </c>
      <c r="G9">
        <v>34</v>
      </c>
      <c r="H9">
        <v>34</v>
      </c>
      <c r="I9">
        <v>34</v>
      </c>
      <c r="J9">
        <v>45</v>
      </c>
      <c r="K9">
        <v>19</v>
      </c>
      <c r="L9">
        <f t="shared" si="0"/>
        <v>206</v>
      </c>
      <c r="M9">
        <v>6</v>
      </c>
      <c r="N9">
        <v>224</v>
      </c>
    </row>
    <row r="10" spans="1:14" x14ac:dyDescent="0.25">
      <c r="A10" t="s">
        <v>49</v>
      </c>
      <c r="B10" t="s">
        <v>50</v>
      </c>
      <c r="C10" t="s">
        <v>51</v>
      </c>
      <c r="D10" s="1" t="s">
        <v>52</v>
      </c>
      <c r="F10">
        <v>34</v>
      </c>
      <c r="G10">
        <v>34</v>
      </c>
      <c r="H10">
        <v>34</v>
      </c>
      <c r="I10">
        <v>34</v>
      </c>
      <c r="J10">
        <v>40</v>
      </c>
      <c r="K10">
        <v>19</v>
      </c>
      <c r="L10">
        <f t="shared" si="0"/>
        <v>195</v>
      </c>
      <c r="M10">
        <v>6</v>
      </c>
      <c r="N10">
        <v>213</v>
      </c>
    </row>
    <row r="11" spans="1:14" x14ac:dyDescent="0.25">
      <c r="A11" t="s">
        <v>53</v>
      </c>
      <c r="B11" t="s">
        <v>54</v>
      </c>
      <c r="C11" t="s">
        <v>55</v>
      </c>
      <c r="D11" s="1" t="s">
        <v>56</v>
      </c>
      <c r="E11" t="s">
        <v>57</v>
      </c>
      <c r="F11">
        <v>40</v>
      </c>
      <c r="G11">
        <v>50</v>
      </c>
      <c r="H11">
        <v>45</v>
      </c>
      <c r="I11">
        <v>0</v>
      </c>
      <c r="J11">
        <v>40</v>
      </c>
      <c r="K11">
        <v>17</v>
      </c>
      <c r="L11">
        <f t="shared" si="0"/>
        <v>192</v>
      </c>
      <c r="M11">
        <v>6</v>
      </c>
      <c r="N11">
        <v>209</v>
      </c>
    </row>
    <row r="12" spans="1:14" x14ac:dyDescent="0.25">
      <c r="A12" t="s">
        <v>58</v>
      </c>
      <c r="B12" t="s">
        <v>59</v>
      </c>
      <c r="C12" t="s">
        <v>60</v>
      </c>
      <c r="D12" s="1" t="s">
        <v>61</v>
      </c>
      <c r="E12" t="s">
        <v>41</v>
      </c>
      <c r="F12">
        <v>40</v>
      </c>
      <c r="G12">
        <v>45</v>
      </c>
      <c r="H12">
        <v>37</v>
      </c>
      <c r="I12">
        <v>0</v>
      </c>
      <c r="J12">
        <v>37</v>
      </c>
      <c r="K12">
        <v>25</v>
      </c>
      <c r="L12">
        <f t="shared" si="0"/>
        <v>184</v>
      </c>
      <c r="M12">
        <v>6</v>
      </c>
      <c r="N12">
        <v>209</v>
      </c>
    </row>
    <row r="13" spans="1:14" x14ac:dyDescent="0.25">
      <c r="A13" t="s">
        <v>62</v>
      </c>
      <c r="B13" t="s">
        <v>63</v>
      </c>
      <c r="C13" t="s">
        <v>64</v>
      </c>
      <c r="D13" s="1" t="s">
        <v>22</v>
      </c>
      <c r="E13" t="s">
        <v>23</v>
      </c>
      <c r="F13">
        <v>37</v>
      </c>
      <c r="G13">
        <v>25</v>
      </c>
      <c r="H13">
        <v>34</v>
      </c>
      <c r="I13">
        <v>34</v>
      </c>
      <c r="J13">
        <v>45</v>
      </c>
      <c r="K13">
        <v>17</v>
      </c>
      <c r="L13">
        <f t="shared" si="0"/>
        <v>192</v>
      </c>
      <c r="M13">
        <v>6</v>
      </c>
      <c r="N13">
        <v>209</v>
      </c>
    </row>
    <row r="14" spans="1:14" x14ac:dyDescent="0.25">
      <c r="A14" t="s">
        <v>66</v>
      </c>
      <c r="B14" t="s">
        <v>67</v>
      </c>
      <c r="C14" t="s">
        <v>68</v>
      </c>
      <c r="D14" s="1" t="s">
        <v>37</v>
      </c>
      <c r="E14" t="s">
        <v>41</v>
      </c>
      <c r="F14">
        <v>25</v>
      </c>
      <c r="G14">
        <v>34</v>
      </c>
      <c r="H14">
        <v>25</v>
      </c>
      <c r="I14">
        <v>0</v>
      </c>
      <c r="J14">
        <v>45</v>
      </c>
      <c r="K14">
        <v>11</v>
      </c>
      <c r="L14">
        <f t="shared" si="0"/>
        <v>140</v>
      </c>
      <c r="M14">
        <v>6</v>
      </c>
      <c r="N14">
        <v>154</v>
      </c>
    </row>
    <row r="15" spans="1:14" x14ac:dyDescent="0.25">
      <c r="A15" t="s">
        <v>69</v>
      </c>
      <c r="B15" t="s">
        <v>70</v>
      </c>
      <c r="C15" t="s">
        <v>71</v>
      </c>
      <c r="D15" s="1" t="s">
        <v>37</v>
      </c>
      <c r="E15" t="s">
        <v>41</v>
      </c>
      <c r="F15">
        <v>14</v>
      </c>
      <c r="G15">
        <v>28</v>
      </c>
      <c r="H15">
        <v>20</v>
      </c>
      <c r="I15">
        <v>0</v>
      </c>
      <c r="J15">
        <v>40</v>
      </c>
      <c r="K15">
        <v>9</v>
      </c>
      <c r="L15">
        <f t="shared" si="0"/>
        <v>111</v>
      </c>
      <c r="M15">
        <v>6</v>
      </c>
      <c r="N15">
        <v>122</v>
      </c>
    </row>
    <row r="16" spans="1:14" x14ac:dyDescent="0.25">
      <c r="A16" t="s">
        <v>72</v>
      </c>
      <c r="B16" t="s">
        <v>73</v>
      </c>
      <c r="C16" t="s">
        <v>74</v>
      </c>
      <c r="D16" s="1" t="s">
        <v>75</v>
      </c>
      <c r="E16" t="s">
        <v>41</v>
      </c>
      <c r="F16">
        <v>50</v>
      </c>
      <c r="G16">
        <v>50</v>
      </c>
      <c r="H16" t="s">
        <v>76</v>
      </c>
      <c r="I16">
        <v>90</v>
      </c>
      <c r="J16">
        <v>50</v>
      </c>
      <c r="K16">
        <v>15</v>
      </c>
      <c r="L16">
        <f t="shared" si="0"/>
        <v>255</v>
      </c>
      <c r="M16">
        <v>5</v>
      </c>
      <c r="N16">
        <v>290</v>
      </c>
    </row>
    <row r="17" spans="1:14" x14ac:dyDescent="0.25">
      <c r="A17" t="s">
        <v>77</v>
      </c>
      <c r="B17" t="s">
        <v>78</v>
      </c>
      <c r="C17" t="s">
        <v>79</v>
      </c>
      <c r="D17" s="1" t="s">
        <v>80</v>
      </c>
      <c r="E17" t="s">
        <v>33</v>
      </c>
      <c r="F17">
        <v>50</v>
      </c>
      <c r="G17">
        <v>50</v>
      </c>
      <c r="H17">
        <v>50</v>
      </c>
      <c r="I17">
        <v>45</v>
      </c>
      <c r="J17" t="s">
        <v>76</v>
      </c>
      <c r="K17">
        <v>15</v>
      </c>
      <c r="L17">
        <f t="shared" si="0"/>
        <v>210</v>
      </c>
      <c r="M17">
        <v>5</v>
      </c>
      <c r="N17">
        <v>245</v>
      </c>
    </row>
    <row r="18" spans="1:14" x14ac:dyDescent="0.25">
      <c r="A18" t="s">
        <v>81</v>
      </c>
      <c r="B18" t="s">
        <v>30</v>
      </c>
      <c r="C18" t="s">
        <v>82</v>
      </c>
      <c r="D18" s="1" t="s">
        <v>45</v>
      </c>
      <c r="E18" t="s">
        <v>33</v>
      </c>
      <c r="F18">
        <v>45</v>
      </c>
      <c r="G18">
        <v>45</v>
      </c>
      <c r="H18">
        <v>45</v>
      </c>
      <c r="I18">
        <v>45</v>
      </c>
      <c r="J18" t="s">
        <v>76</v>
      </c>
      <c r="K18">
        <v>15</v>
      </c>
      <c r="L18">
        <f t="shared" si="0"/>
        <v>195</v>
      </c>
      <c r="M18">
        <v>5</v>
      </c>
      <c r="N18">
        <v>230</v>
      </c>
    </row>
    <row r="19" spans="1:14" x14ac:dyDescent="0.25">
      <c r="A19" t="s">
        <v>83</v>
      </c>
      <c r="B19" t="s">
        <v>84</v>
      </c>
      <c r="C19" t="s">
        <v>85</v>
      </c>
      <c r="D19" s="1" t="s">
        <v>52</v>
      </c>
      <c r="E19" t="s">
        <v>23</v>
      </c>
      <c r="F19">
        <v>45</v>
      </c>
      <c r="G19">
        <v>50</v>
      </c>
      <c r="H19">
        <v>40</v>
      </c>
      <c r="I19">
        <v>45</v>
      </c>
      <c r="J19" t="s">
        <v>76</v>
      </c>
      <c r="K19">
        <v>21</v>
      </c>
      <c r="L19">
        <f t="shared" si="0"/>
        <v>201</v>
      </c>
      <c r="M19">
        <v>5</v>
      </c>
      <c r="N19">
        <v>220</v>
      </c>
    </row>
    <row r="20" spans="1:14" x14ac:dyDescent="0.25">
      <c r="A20" t="s">
        <v>86</v>
      </c>
      <c r="B20" t="s">
        <v>87</v>
      </c>
      <c r="C20" t="s">
        <v>88</v>
      </c>
      <c r="D20" s="1" t="s">
        <v>89</v>
      </c>
      <c r="E20" t="s">
        <v>90</v>
      </c>
      <c r="F20">
        <v>45</v>
      </c>
      <c r="G20">
        <v>45</v>
      </c>
      <c r="H20">
        <v>31</v>
      </c>
      <c r="I20">
        <v>45</v>
      </c>
      <c r="J20">
        <v>50</v>
      </c>
      <c r="K20" t="s">
        <v>76</v>
      </c>
      <c r="L20">
        <f t="shared" si="0"/>
        <v>216</v>
      </c>
      <c r="M20">
        <v>5</v>
      </c>
      <c r="N20">
        <v>216</v>
      </c>
    </row>
    <row r="21" spans="1:14" x14ac:dyDescent="0.25">
      <c r="A21" t="s">
        <v>91</v>
      </c>
      <c r="B21" t="s">
        <v>92</v>
      </c>
      <c r="C21" t="s">
        <v>93</v>
      </c>
      <c r="D21" s="1" t="s">
        <v>94</v>
      </c>
      <c r="E21" t="s">
        <v>95</v>
      </c>
      <c r="F21">
        <v>40</v>
      </c>
      <c r="G21">
        <v>37</v>
      </c>
      <c r="H21">
        <v>50</v>
      </c>
      <c r="I21">
        <v>50</v>
      </c>
      <c r="J21" t="s">
        <v>76</v>
      </c>
      <c r="K21">
        <v>17</v>
      </c>
      <c r="L21">
        <f t="shared" si="0"/>
        <v>194</v>
      </c>
      <c r="M21">
        <v>5</v>
      </c>
      <c r="N21">
        <v>211</v>
      </c>
    </row>
    <row r="22" spans="1:14" x14ac:dyDescent="0.25">
      <c r="A22" t="s">
        <v>96</v>
      </c>
      <c r="B22" t="s">
        <v>84</v>
      </c>
      <c r="C22" t="s">
        <v>97</v>
      </c>
      <c r="D22" s="1" t="s">
        <v>22</v>
      </c>
      <c r="E22" t="s">
        <v>23</v>
      </c>
      <c r="F22">
        <v>40</v>
      </c>
      <c r="G22">
        <v>40</v>
      </c>
      <c r="H22">
        <v>40</v>
      </c>
      <c r="I22">
        <v>45</v>
      </c>
      <c r="J22" t="s">
        <v>76</v>
      </c>
      <c r="K22">
        <v>19</v>
      </c>
      <c r="L22">
        <f t="shared" si="0"/>
        <v>184</v>
      </c>
      <c r="M22">
        <v>5</v>
      </c>
      <c r="N22">
        <v>202</v>
      </c>
    </row>
    <row r="23" spans="1:14" x14ac:dyDescent="0.25">
      <c r="A23" t="s">
        <v>98</v>
      </c>
      <c r="B23" t="s">
        <v>99</v>
      </c>
      <c r="C23" t="s">
        <v>100</v>
      </c>
      <c r="D23" s="1" t="s">
        <v>27</v>
      </c>
      <c r="E23" t="s">
        <v>146</v>
      </c>
      <c r="F23">
        <v>50</v>
      </c>
      <c r="G23">
        <v>50</v>
      </c>
      <c r="H23">
        <v>50</v>
      </c>
      <c r="I23">
        <v>0</v>
      </c>
      <c r="J23" t="s">
        <v>76</v>
      </c>
      <c r="K23">
        <v>25</v>
      </c>
      <c r="L23">
        <f t="shared" si="0"/>
        <v>175</v>
      </c>
      <c r="M23">
        <v>5</v>
      </c>
      <c r="N23">
        <v>200</v>
      </c>
    </row>
    <row r="24" spans="1:14" x14ac:dyDescent="0.25">
      <c r="A24" t="s">
        <v>101</v>
      </c>
      <c r="B24" t="s">
        <v>78</v>
      </c>
      <c r="C24" t="s">
        <v>102</v>
      </c>
      <c r="D24" s="1" t="s">
        <v>45</v>
      </c>
      <c r="E24" t="s">
        <v>18</v>
      </c>
      <c r="F24">
        <v>34</v>
      </c>
      <c r="G24">
        <v>40</v>
      </c>
      <c r="H24">
        <v>40</v>
      </c>
      <c r="I24">
        <v>40</v>
      </c>
      <c r="J24" t="s">
        <v>76</v>
      </c>
      <c r="K24">
        <v>23</v>
      </c>
      <c r="L24">
        <f t="shared" si="0"/>
        <v>177</v>
      </c>
      <c r="M24">
        <v>5</v>
      </c>
      <c r="N24">
        <v>199</v>
      </c>
    </row>
    <row r="25" spans="1:14" x14ac:dyDescent="0.25">
      <c r="A25" t="s">
        <v>103</v>
      </c>
      <c r="B25" t="s">
        <v>104</v>
      </c>
      <c r="C25" t="s">
        <v>105</v>
      </c>
      <c r="D25" s="1" t="s">
        <v>106</v>
      </c>
      <c r="E25" t="s">
        <v>57</v>
      </c>
      <c r="F25">
        <v>34</v>
      </c>
      <c r="G25">
        <v>40</v>
      </c>
      <c r="H25">
        <v>34</v>
      </c>
      <c r="I25">
        <v>40</v>
      </c>
      <c r="J25">
        <v>40</v>
      </c>
      <c r="K25" t="s">
        <v>76</v>
      </c>
      <c r="L25">
        <f t="shared" si="0"/>
        <v>188</v>
      </c>
      <c r="M25">
        <v>5</v>
      </c>
      <c r="N25">
        <v>188</v>
      </c>
    </row>
    <row r="26" spans="1:14" x14ac:dyDescent="0.25">
      <c r="A26" t="s">
        <v>107</v>
      </c>
      <c r="B26" t="s">
        <v>108</v>
      </c>
      <c r="C26" t="s">
        <v>109</v>
      </c>
      <c r="D26" s="1" t="s">
        <v>110</v>
      </c>
      <c r="E26" t="s">
        <v>469</v>
      </c>
      <c r="F26">
        <v>40</v>
      </c>
      <c r="G26">
        <v>40</v>
      </c>
      <c r="H26">
        <v>40</v>
      </c>
      <c r="I26">
        <v>40</v>
      </c>
      <c r="J26" t="s">
        <v>76</v>
      </c>
      <c r="K26">
        <v>13</v>
      </c>
      <c r="L26">
        <f t="shared" si="0"/>
        <v>173</v>
      </c>
      <c r="M26">
        <v>5</v>
      </c>
      <c r="N26">
        <v>188</v>
      </c>
    </row>
    <row r="27" spans="1:14" x14ac:dyDescent="0.25">
      <c r="A27" t="s">
        <v>112</v>
      </c>
      <c r="B27" t="s">
        <v>113</v>
      </c>
      <c r="C27" t="s">
        <v>114</v>
      </c>
      <c r="D27" s="1" t="s">
        <v>115</v>
      </c>
      <c r="E27" t="s">
        <v>116</v>
      </c>
      <c r="F27">
        <v>40</v>
      </c>
      <c r="G27">
        <v>25</v>
      </c>
      <c r="H27">
        <v>37</v>
      </c>
      <c r="I27" t="s">
        <v>76</v>
      </c>
      <c r="J27">
        <v>34</v>
      </c>
      <c r="K27">
        <v>25</v>
      </c>
      <c r="L27">
        <f t="shared" si="0"/>
        <v>161</v>
      </c>
      <c r="M27">
        <v>5</v>
      </c>
      <c r="N27">
        <v>186</v>
      </c>
    </row>
    <row r="28" spans="1:14" x14ac:dyDescent="0.25">
      <c r="A28" t="s">
        <v>117</v>
      </c>
      <c r="B28" t="s">
        <v>118</v>
      </c>
      <c r="C28" t="s">
        <v>119</v>
      </c>
      <c r="D28" s="1" t="s">
        <v>120</v>
      </c>
      <c r="E28" t="s">
        <v>121</v>
      </c>
      <c r="F28">
        <v>34</v>
      </c>
      <c r="G28">
        <v>25</v>
      </c>
      <c r="H28">
        <v>31</v>
      </c>
      <c r="I28">
        <v>15</v>
      </c>
      <c r="J28">
        <v>37</v>
      </c>
      <c r="K28" t="s">
        <v>76</v>
      </c>
      <c r="L28">
        <f t="shared" si="0"/>
        <v>142</v>
      </c>
      <c r="M28">
        <v>5</v>
      </c>
      <c r="N28">
        <v>142</v>
      </c>
    </row>
    <row r="29" spans="1:14" x14ac:dyDescent="0.25">
      <c r="A29" t="s">
        <v>122</v>
      </c>
      <c r="B29" t="s">
        <v>123</v>
      </c>
      <c r="C29" t="s">
        <v>124</v>
      </c>
      <c r="D29" s="1" t="s">
        <v>37</v>
      </c>
      <c r="E29" t="s">
        <v>18</v>
      </c>
      <c r="F29">
        <v>31</v>
      </c>
      <c r="G29">
        <v>0</v>
      </c>
      <c r="H29">
        <v>37</v>
      </c>
      <c r="I29">
        <v>40</v>
      </c>
      <c r="J29" t="s">
        <v>76</v>
      </c>
      <c r="K29">
        <v>17</v>
      </c>
      <c r="L29">
        <f t="shared" si="0"/>
        <v>125</v>
      </c>
      <c r="M29">
        <v>5</v>
      </c>
      <c r="N29">
        <v>142</v>
      </c>
    </row>
    <row r="30" spans="1:14" x14ac:dyDescent="0.25">
      <c r="A30" t="s">
        <v>125</v>
      </c>
      <c r="B30" t="s">
        <v>126</v>
      </c>
      <c r="C30" t="s">
        <v>127</v>
      </c>
      <c r="D30" s="1" t="s">
        <v>22</v>
      </c>
      <c r="E30" t="s">
        <v>33</v>
      </c>
      <c r="F30">
        <v>20</v>
      </c>
      <c r="G30">
        <v>28</v>
      </c>
      <c r="H30">
        <v>31</v>
      </c>
      <c r="I30">
        <v>31</v>
      </c>
      <c r="J30" t="s">
        <v>76</v>
      </c>
      <c r="K30">
        <v>15</v>
      </c>
      <c r="L30">
        <f t="shared" si="0"/>
        <v>125</v>
      </c>
      <c r="M30">
        <v>5</v>
      </c>
      <c r="N30">
        <v>141</v>
      </c>
    </row>
    <row r="31" spans="1:14" x14ac:dyDescent="0.25">
      <c r="A31" t="s">
        <v>128</v>
      </c>
      <c r="B31" t="s">
        <v>129</v>
      </c>
      <c r="C31" t="s">
        <v>130</v>
      </c>
      <c r="D31" s="1" t="s">
        <v>32</v>
      </c>
      <c r="E31" t="s">
        <v>90</v>
      </c>
      <c r="F31">
        <v>9</v>
      </c>
      <c r="G31">
        <v>16</v>
      </c>
      <c r="H31">
        <v>15</v>
      </c>
      <c r="I31">
        <v>31</v>
      </c>
      <c r="J31">
        <v>34</v>
      </c>
      <c r="K31" t="s">
        <v>76</v>
      </c>
      <c r="L31">
        <f t="shared" si="0"/>
        <v>105</v>
      </c>
      <c r="M31">
        <v>5</v>
      </c>
      <c r="N31">
        <v>105</v>
      </c>
    </row>
    <row r="32" spans="1:14" x14ac:dyDescent="0.25">
      <c r="A32" t="s">
        <v>131</v>
      </c>
      <c r="B32" t="s">
        <v>132</v>
      </c>
      <c r="C32" t="s">
        <v>133</v>
      </c>
      <c r="D32" s="1" t="s">
        <v>134</v>
      </c>
      <c r="F32">
        <v>50</v>
      </c>
      <c r="G32" t="s">
        <v>76</v>
      </c>
      <c r="H32" t="s">
        <v>76</v>
      </c>
      <c r="I32">
        <v>100</v>
      </c>
      <c r="J32">
        <v>50</v>
      </c>
      <c r="K32">
        <v>25</v>
      </c>
      <c r="L32">
        <f t="shared" si="0"/>
        <v>225</v>
      </c>
      <c r="M32">
        <v>4</v>
      </c>
      <c r="N32">
        <v>250</v>
      </c>
    </row>
    <row r="33" spans="1:14" x14ac:dyDescent="0.25">
      <c r="A33" t="s">
        <v>42</v>
      </c>
      <c r="B33" t="s">
        <v>135</v>
      </c>
      <c r="C33" t="s">
        <v>136</v>
      </c>
      <c r="D33" s="1" t="s">
        <v>137</v>
      </c>
      <c r="E33" t="s">
        <v>41</v>
      </c>
      <c r="F33">
        <v>50</v>
      </c>
      <c r="G33">
        <v>50</v>
      </c>
      <c r="H33" t="s">
        <v>76</v>
      </c>
      <c r="I33">
        <v>90</v>
      </c>
      <c r="J33">
        <v>50</v>
      </c>
      <c r="K33" t="s">
        <v>76</v>
      </c>
      <c r="L33">
        <f t="shared" si="0"/>
        <v>240</v>
      </c>
      <c r="M33">
        <v>4</v>
      </c>
      <c r="N33">
        <v>240</v>
      </c>
    </row>
    <row r="34" spans="1:14" x14ac:dyDescent="0.25">
      <c r="A34" t="s">
        <v>138</v>
      </c>
      <c r="B34" t="s">
        <v>139</v>
      </c>
      <c r="C34" t="s">
        <v>140</v>
      </c>
      <c r="D34" s="1" t="s">
        <v>141</v>
      </c>
      <c r="E34" t="s">
        <v>23</v>
      </c>
      <c r="F34" t="s">
        <v>76</v>
      </c>
      <c r="G34">
        <v>45</v>
      </c>
      <c r="H34">
        <v>50</v>
      </c>
      <c r="I34">
        <v>80</v>
      </c>
      <c r="J34">
        <v>45</v>
      </c>
      <c r="K34" t="s">
        <v>76</v>
      </c>
      <c r="L34">
        <f t="shared" si="0"/>
        <v>220</v>
      </c>
      <c r="M34">
        <v>4</v>
      </c>
      <c r="N34">
        <v>220</v>
      </c>
    </row>
    <row r="35" spans="1:14" x14ac:dyDescent="0.25">
      <c r="A35" t="s">
        <v>142</v>
      </c>
      <c r="B35" t="s">
        <v>143</v>
      </c>
      <c r="C35" t="s">
        <v>144</v>
      </c>
      <c r="D35" s="1" t="s">
        <v>145</v>
      </c>
      <c r="E35" t="s">
        <v>146</v>
      </c>
      <c r="F35" t="s">
        <v>76</v>
      </c>
      <c r="G35" t="s">
        <v>76</v>
      </c>
      <c r="H35">
        <v>50</v>
      </c>
      <c r="I35">
        <v>58</v>
      </c>
      <c r="J35">
        <v>50</v>
      </c>
      <c r="K35">
        <v>25</v>
      </c>
      <c r="L35">
        <f t="shared" si="0"/>
        <v>183</v>
      </c>
      <c r="M35">
        <v>4</v>
      </c>
      <c r="N35">
        <v>208</v>
      </c>
    </row>
    <row r="36" spans="1:14" x14ac:dyDescent="0.25">
      <c r="A36" t="s">
        <v>147</v>
      </c>
      <c r="B36" t="s">
        <v>148</v>
      </c>
      <c r="C36" t="s">
        <v>149</v>
      </c>
      <c r="D36" s="1" t="s">
        <v>75</v>
      </c>
      <c r="E36" t="s">
        <v>146</v>
      </c>
      <c r="F36">
        <v>45</v>
      </c>
      <c r="G36">
        <v>40</v>
      </c>
      <c r="H36">
        <v>45</v>
      </c>
      <c r="I36">
        <v>75</v>
      </c>
      <c r="J36" t="s">
        <v>76</v>
      </c>
      <c r="K36" t="s">
        <v>76</v>
      </c>
      <c r="L36">
        <f t="shared" si="0"/>
        <v>205</v>
      </c>
      <c r="M36">
        <v>4</v>
      </c>
      <c r="N36">
        <v>205</v>
      </c>
    </row>
    <row r="37" spans="1:14" x14ac:dyDescent="0.25">
      <c r="A37" t="s">
        <v>150</v>
      </c>
      <c r="B37" t="s">
        <v>151</v>
      </c>
      <c r="C37" t="s">
        <v>152</v>
      </c>
      <c r="D37" s="1" t="s">
        <v>153</v>
      </c>
      <c r="E37" t="s">
        <v>18</v>
      </c>
      <c r="F37" t="s">
        <v>76</v>
      </c>
      <c r="G37">
        <v>50</v>
      </c>
      <c r="H37">
        <v>50</v>
      </c>
      <c r="I37">
        <v>50</v>
      </c>
      <c r="J37" t="s">
        <v>76</v>
      </c>
      <c r="K37">
        <v>25</v>
      </c>
      <c r="L37">
        <f t="shared" si="0"/>
        <v>175</v>
      </c>
      <c r="M37">
        <v>4</v>
      </c>
      <c r="N37">
        <v>200</v>
      </c>
    </row>
    <row r="38" spans="1:14" x14ac:dyDescent="0.25">
      <c r="A38" t="s">
        <v>154</v>
      </c>
      <c r="B38" t="s">
        <v>155</v>
      </c>
      <c r="C38" t="s">
        <v>156</v>
      </c>
      <c r="D38" s="1" t="s">
        <v>45</v>
      </c>
      <c r="E38" t="s">
        <v>18</v>
      </c>
      <c r="F38">
        <v>50</v>
      </c>
      <c r="G38">
        <v>50</v>
      </c>
      <c r="H38">
        <v>50</v>
      </c>
      <c r="I38">
        <v>50</v>
      </c>
      <c r="J38" t="s">
        <v>76</v>
      </c>
      <c r="K38" t="s">
        <v>76</v>
      </c>
      <c r="L38">
        <f t="shared" si="0"/>
        <v>200</v>
      </c>
      <c r="M38">
        <v>4</v>
      </c>
      <c r="N38">
        <v>200</v>
      </c>
    </row>
    <row r="39" spans="1:14" x14ac:dyDescent="0.25">
      <c r="A39" t="s">
        <v>157</v>
      </c>
      <c r="B39" t="s">
        <v>158</v>
      </c>
      <c r="C39" t="s">
        <v>159</v>
      </c>
      <c r="D39" s="1" t="s">
        <v>56</v>
      </c>
      <c r="E39" t="s">
        <v>160</v>
      </c>
      <c r="F39">
        <v>45</v>
      </c>
      <c r="G39" t="s">
        <v>76</v>
      </c>
      <c r="H39">
        <v>50</v>
      </c>
      <c r="I39">
        <v>50</v>
      </c>
      <c r="J39" t="s">
        <v>76</v>
      </c>
      <c r="K39">
        <v>23</v>
      </c>
      <c r="L39">
        <f t="shared" si="0"/>
        <v>168</v>
      </c>
      <c r="M39">
        <v>4</v>
      </c>
      <c r="N39">
        <v>190</v>
      </c>
    </row>
    <row r="40" spans="1:14" x14ac:dyDescent="0.25">
      <c r="A40" t="s">
        <v>161</v>
      </c>
      <c r="B40" t="s">
        <v>162</v>
      </c>
      <c r="C40" t="s">
        <v>163</v>
      </c>
      <c r="D40" s="1" t="s">
        <v>22</v>
      </c>
      <c r="F40">
        <v>45</v>
      </c>
      <c r="G40">
        <v>50</v>
      </c>
      <c r="H40">
        <v>45</v>
      </c>
      <c r="I40">
        <v>50</v>
      </c>
      <c r="J40" t="s">
        <v>76</v>
      </c>
      <c r="K40" t="s">
        <v>76</v>
      </c>
      <c r="L40">
        <f t="shared" si="0"/>
        <v>190</v>
      </c>
      <c r="M40">
        <v>4</v>
      </c>
      <c r="N40">
        <v>190</v>
      </c>
    </row>
    <row r="41" spans="1:14" x14ac:dyDescent="0.25">
      <c r="A41" t="s">
        <v>164</v>
      </c>
      <c r="B41" t="s">
        <v>165</v>
      </c>
      <c r="C41" t="s">
        <v>166</v>
      </c>
      <c r="D41" s="1" t="s">
        <v>167</v>
      </c>
      <c r="E41" t="s">
        <v>146</v>
      </c>
      <c r="F41">
        <v>45</v>
      </c>
      <c r="G41">
        <v>45</v>
      </c>
      <c r="H41">
        <v>50</v>
      </c>
      <c r="I41" t="s">
        <v>76</v>
      </c>
      <c r="J41">
        <v>50</v>
      </c>
      <c r="K41" t="s">
        <v>76</v>
      </c>
      <c r="L41">
        <f t="shared" si="0"/>
        <v>190</v>
      </c>
      <c r="M41">
        <v>4</v>
      </c>
      <c r="N41">
        <v>190</v>
      </c>
    </row>
    <row r="42" spans="1:14" x14ac:dyDescent="0.25">
      <c r="A42" t="s">
        <v>169</v>
      </c>
      <c r="B42" t="s">
        <v>170</v>
      </c>
      <c r="C42" t="s">
        <v>171</v>
      </c>
      <c r="D42" s="1" t="s">
        <v>37</v>
      </c>
      <c r="E42" t="s">
        <v>172</v>
      </c>
      <c r="F42">
        <v>45</v>
      </c>
      <c r="G42" t="s">
        <v>76</v>
      </c>
      <c r="H42">
        <v>50</v>
      </c>
      <c r="I42">
        <v>50</v>
      </c>
      <c r="J42" t="s">
        <v>76</v>
      </c>
      <c r="K42">
        <v>21</v>
      </c>
      <c r="L42">
        <f t="shared" si="0"/>
        <v>166</v>
      </c>
      <c r="M42">
        <v>4</v>
      </c>
      <c r="N42">
        <v>185</v>
      </c>
    </row>
    <row r="43" spans="1:14" x14ac:dyDescent="0.25">
      <c r="A43" t="s">
        <v>173</v>
      </c>
      <c r="B43" t="s">
        <v>174</v>
      </c>
      <c r="C43" t="s">
        <v>175</v>
      </c>
      <c r="D43" s="1" t="s">
        <v>80</v>
      </c>
      <c r="E43" t="s">
        <v>18</v>
      </c>
      <c r="F43">
        <v>45</v>
      </c>
      <c r="G43">
        <v>45</v>
      </c>
      <c r="H43">
        <v>45</v>
      </c>
      <c r="I43">
        <v>50</v>
      </c>
      <c r="J43" t="s">
        <v>76</v>
      </c>
      <c r="K43" t="s">
        <v>76</v>
      </c>
      <c r="L43">
        <f t="shared" si="0"/>
        <v>185</v>
      </c>
      <c r="M43">
        <v>4</v>
      </c>
      <c r="N43">
        <v>185</v>
      </c>
    </row>
    <row r="44" spans="1:14" x14ac:dyDescent="0.25">
      <c r="A44" t="s">
        <v>176</v>
      </c>
      <c r="B44" t="s">
        <v>177</v>
      </c>
      <c r="C44" t="s">
        <v>178</v>
      </c>
      <c r="D44" s="1" t="s">
        <v>110</v>
      </c>
      <c r="E44" t="s">
        <v>18</v>
      </c>
      <c r="F44">
        <v>50</v>
      </c>
      <c r="G44">
        <v>45</v>
      </c>
      <c r="H44">
        <v>45</v>
      </c>
      <c r="I44">
        <v>45</v>
      </c>
      <c r="J44" t="s">
        <v>76</v>
      </c>
      <c r="K44" t="s">
        <v>76</v>
      </c>
      <c r="L44">
        <f t="shared" si="0"/>
        <v>185</v>
      </c>
      <c r="M44">
        <v>4</v>
      </c>
      <c r="N44">
        <v>185</v>
      </c>
    </row>
    <row r="45" spans="1:14" x14ac:dyDescent="0.25">
      <c r="A45" t="s">
        <v>179</v>
      </c>
      <c r="B45" t="s">
        <v>180</v>
      </c>
      <c r="C45" t="s">
        <v>181</v>
      </c>
      <c r="D45" s="1" t="s">
        <v>89</v>
      </c>
      <c r="E45" t="s">
        <v>33</v>
      </c>
      <c r="F45">
        <v>50</v>
      </c>
      <c r="G45">
        <v>50</v>
      </c>
      <c r="H45">
        <v>34</v>
      </c>
      <c r="I45">
        <v>50</v>
      </c>
      <c r="J45" t="s">
        <v>76</v>
      </c>
      <c r="K45" t="s">
        <v>76</v>
      </c>
      <c r="L45">
        <f t="shared" si="0"/>
        <v>184</v>
      </c>
      <c r="M45">
        <v>4</v>
      </c>
      <c r="N45">
        <v>184</v>
      </c>
    </row>
    <row r="46" spans="1:14" x14ac:dyDescent="0.25">
      <c r="A46" t="s">
        <v>182</v>
      </c>
      <c r="B46" t="s">
        <v>183</v>
      </c>
      <c r="C46" t="s">
        <v>184</v>
      </c>
      <c r="D46" s="1" t="s">
        <v>185</v>
      </c>
      <c r="F46" t="s">
        <v>76</v>
      </c>
      <c r="G46">
        <v>40</v>
      </c>
      <c r="H46">
        <v>45</v>
      </c>
      <c r="I46">
        <v>45</v>
      </c>
      <c r="J46">
        <v>50</v>
      </c>
      <c r="K46" t="s">
        <v>76</v>
      </c>
      <c r="L46">
        <f t="shared" si="0"/>
        <v>180</v>
      </c>
      <c r="M46">
        <v>4</v>
      </c>
      <c r="N46">
        <v>180</v>
      </c>
    </row>
    <row r="47" spans="1:14" x14ac:dyDescent="0.25">
      <c r="A47" t="s">
        <v>186</v>
      </c>
      <c r="B47" t="s">
        <v>187</v>
      </c>
      <c r="C47" t="s">
        <v>188</v>
      </c>
      <c r="D47" s="1" t="s">
        <v>189</v>
      </c>
      <c r="E47" t="s">
        <v>18</v>
      </c>
      <c r="F47">
        <v>40</v>
      </c>
      <c r="G47">
        <v>45</v>
      </c>
      <c r="H47">
        <v>50</v>
      </c>
      <c r="I47">
        <v>40</v>
      </c>
      <c r="J47" t="s">
        <v>76</v>
      </c>
      <c r="K47" t="s">
        <v>76</v>
      </c>
      <c r="L47">
        <f t="shared" si="0"/>
        <v>175</v>
      </c>
      <c r="M47">
        <v>4</v>
      </c>
      <c r="N47">
        <v>175</v>
      </c>
    </row>
    <row r="48" spans="1:14" x14ac:dyDescent="0.25">
      <c r="A48" t="s">
        <v>190</v>
      </c>
      <c r="B48" t="s">
        <v>191</v>
      </c>
      <c r="C48" t="s">
        <v>192</v>
      </c>
      <c r="D48" s="1" t="s">
        <v>32</v>
      </c>
      <c r="E48" t="s">
        <v>90</v>
      </c>
      <c r="F48">
        <v>34</v>
      </c>
      <c r="G48">
        <v>31</v>
      </c>
      <c r="H48" t="s">
        <v>76</v>
      </c>
      <c r="I48">
        <v>50</v>
      </c>
      <c r="J48" t="s">
        <v>76</v>
      </c>
      <c r="K48">
        <v>25</v>
      </c>
      <c r="L48">
        <f t="shared" si="0"/>
        <v>140</v>
      </c>
      <c r="M48">
        <v>4</v>
      </c>
      <c r="N48">
        <v>165</v>
      </c>
    </row>
    <row r="49" spans="1:14" x14ac:dyDescent="0.25">
      <c r="A49" t="s">
        <v>193</v>
      </c>
      <c r="B49" t="s">
        <v>194</v>
      </c>
      <c r="C49" t="s">
        <v>195</v>
      </c>
      <c r="D49" s="1" t="s">
        <v>17</v>
      </c>
      <c r="E49" t="s">
        <v>41</v>
      </c>
      <c r="F49">
        <v>34</v>
      </c>
      <c r="G49" t="s">
        <v>76</v>
      </c>
      <c r="H49">
        <v>45</v>
      </c>
      <c r="I49">
        <v>45</v>
      </c>
      <c r="J49">
        <v>40</v>
      </c>
      <c r="K49" t="s">
        <v>76</v>
      </c>
      <c r="L49">
        <f t="shared" si="0"/>
        <v>164</v>
      </c>
      <c r="M49">
        <v>4</v>
      </c>
      <c r="N49">
        <v>164</v>
      </c>
    </row>
    <row r="50" spans="1:14" x14ac:dyDescent="0.25">
      <c r="A50" t="s">
        <v>196</v>
      </c>
      <c r="B50" t="s">
        <v>197</v>
      </c>
      <c r="C50" t="s">
        <v>198</v>
      </c>
      <c r="D50" s="1" t="s">
        <v>61</v>
      </c>
      <c r="E50" t="s">
        <v>172</v>
      </c>
      <c r="F50">
        <v>45</v>
      </c>
      <c r="G50" t="s">
        <v>76</v>
      </c>
      <c r="H50">
        <v>28</v>
      </c>
      <c r="I50">
        <v>45</v>
      </c>
      <c r="J50">
        <v>45</v>
      </c>
      <c r="K50" t="s">
        <v>76</v>
      </c>
      <c r="L50">
        <f t="shared" si="0"/>
        <v>163</v>
      </c>
      <c r="M50">
        <v>4</v>
      </c>
      <c r="N50">
        <v>163</v>
      </c>
    </row>
    <row r="51" spans="1:14" x14ac:dyDescent="0.25">
      <c r="A51" t="s">
        <v>199</v>
      </c>
      <c r="B51" t="s">
        <v>200</v>
      </c>
      <c r="C51" t="s">
        <v>201</v>
      </c>
      <c r="D51" s="1" t="s">
        <v>80</v>
      </c>
      <c r="E51" t="s">
        <v>90</v>
      </c>
      <c r="F51">
        <v>40</v>
      </c>
      <c r="G51">
        <v>40</v>
      </c>
      <c r="H51" t="s">
        <v>76</v>
      </c>
      <c r="I51">
        <v>37</v>
      </c>
      <c r="J51" t="s">
        <v>76</v>
      </c>
      <c r="K51">
        <v>23</v>
      </c>
      <c r="L51">
        <f t="shared" si="0"/>
        <v>140</v>
      </c>
      <c r="M51">
        <v>4</v>
      </c>
      <c r="N51">
        <v>162</v>
      </c>
    </row>
    <row r="52" spans="1:14" x14ac:dyDescent="0.25">
      <c r="A52" t="s">
        <v>202</v>
      </c>
      <c r="B52" t="s">
        <v>203</v>
      </c>
      <c r="C52" t="s">
        <v>204</v>
      </c>
      <c r="D52" s="1" t="s">
        <v>205</v>
      </c>
      <c r="E52" t="s">
        <v>90</v>
      </c>
      <c r="F52">
        <v>37</v>
      </c>
      <c r="G52">
        <v>34</v>
      </c>
      <c r="H52" t="s">
        <v>76</v>
      </c>
      <c r="I52">
        <v>45</v>
      </c>
      <c r="J52">
        <v>45</v>
      </c>
      <c r="K52" t="s">
        <v>76</v>
      </c>
      <c r="L52">
        <f t="shared" si="0"/>
        <v>161</v>
      </c>
      <c r="M52">
        <v>4</v>
      </c>
      <c r="N52">
        <v>161</v>
      </c>
    </row>
    <row r="53" spans="1:14" x14ac:dyDescent="0.25">
      <c r="A53" t="s">
        <v>206</v>
      </c>
      <c r="B53" t="s">
        <v>207</v>
      </c>
      <c r="C53" t="s">
        <v>208</v>
      </c>
      <c r="D53" s="1" t="s">
        <v>75</v>
      </c>
      <c r="E53" t="s">
        <v>209</v>
      </c>
      <c r="F53">
        <v>14</v>
      </c>
      <c r="G53">
        <v>37</v>
      </c>
      <c r="H53" t="s">
        <v>76</v>
      </c>
      <c r="I53">
        <v>60</v>
      </c>
      <c r="J53">
        <v>40</v>
      </c>
      <c r="K53" t="s">
        <v>76</v>
      </c>
      <c r="L53">
        <f t="shared" si="0"/>
        <v>151</v>
      </c>
      <c r="M53">
        <v>4</v>
      </c>
      <c r="N53">
        <v>151</v>
      </c>
    </row>
    <row r="54" spans="1:14" x14ac:dyDescent="0.25">
      <c r="A54" t="s">
        <v>210</v>
      </c>
      <c r="B54" t="s">
        <v>211</v>
      </c>
      <c r="C54" t="s">
        <v>212</v>
      </c>
      <c r="D54" s="1" t="s">
        <v>213</v>
      </c>
      <c r="E54" t="s">
        <v>172</v>
      </c>
      <c r="F54">
        <v>34</v>
      </c>
      <c r="G54">
        <v>37</v>
      </c>
      <c r="H54">
        <v>40</v>
      </c>
      <c r="I54">
        <v>34</v>
      </c>
      <c r="J54" t="s">
        <v>76</v>
      </c>
      <c r="K54" t="s">
        <v>76</v>
      </c>
      <c r="L54">
        <f t="shared" si="0"/>
        <v>145</v>
      </c>
      <c r="M54">
        <v>4</v>
      </c>
      <c r="N54">
        <v>145</v>
      </c>
    </row>
    <row r="55" spans="1:14" x14ac:dyDescent="0.25">
      <c r="A55" t="s">
        <v>214</v>
      </c>
      <c r="B55" t="s">
        <v>215</v>
      </c>
      <c r="C55" t="s">
        <v>216</v>
      </c>
      <c r="D55" s="1" t="s">
        <v>217</v>
      </c>
      <c r="E55" t="s">
        <v>33</v>
      </c>
      <c r="F55">
        <v>34</v>
      </c>
      <c r="G55">
        <v>34</v>
      </c>
      <c r="H55">
        <v>37</v>
      </c>
      <c r="I55">
        <v>37</v>
      </c>
      <c r="J55" t="s">
        <v>76</v>
      </c>
      <c r="K55" t="s">
        <v>76</v>
      </c>
      <c r="L55">
        <f t="shared" si="0"/>
        <v>142</v>
      </c>
      <c r="M55">
        <v>4</v>
      </c>
      <c r="N55">
        <v>142</v>
      </c>
    </row>
    <row r="56" spans="1:14" x14ac:dyDescent="0.25">
      <c r="A56" t="s">
        <v>218</v>
      </c>
      <c r="B56" t="s">
        <v>219</v>
      </c>
      <c r="C56" t="s">
        <v>220</v>
      </c>
      <c r="D56" s="1" t="s">
        <v>80</v>
      </c>
      <c r="E56" t="s">
        <v>469</v>
      </c>
      <c r="F56">
        <v>37</v>
      </c>
      <c r="G56" t="s">
        <v>76</v>
      </c>
      <c r="H56">
        <v>40</v>
      </c>
      <c r="I56">
        <v>34</v>
      </c>
      <c r="J56" t="s">
        <v>76</v>
      </c>
      <c r="K56">
        <v>15</v>
      </c>
      <c r="L56">
        <f t="shared" si="0"/>
        <v>126</v>
      </c>
      <c r="M56">
        <v>4</v>
      </c>
      <c r="N56">
        <v>142</v>
      </c>
    </row>
    <row r="57" spans="1:14" x14ac:dyDescent="0.25">
      <c r="A57" t="s">
        <v>221</v>
      </c>
      <c r="B57" t="s">
        <v>222</v>
      </c>
      <c r="C57" t="s">
        <v>223</v>
      </c>
      <c r="D57" s="1" t="s">
        <v>61</v>
      </c>
      <c r="E57" t="s">
        <v>224</v>
      </c>
      <c r="F57">
        <v>31</v>
      </c>
      <c r="G57" t="s">
        <v>76</v>
      </c>
      <c r="H57">
        <v>31</v>
      </c>
      <c r="I57">
        <v>34</v>
      </c>
      <c r="J57">
        <v>34</v>
      </c>
      <c r="K57" t="s">
        <v>76</v>
      </c>
      <c r="L57">
        <f t="shared" si="0"/>
        <v>130</v>
      </c>
      <c r="M57">
        <v>4</v>
      </c>
      <c r="N57">
        <v>130</v>
      </c>
    </row>
    <row r="58" spans="1:14" x14ac:dyDescent="0.25">
      <c r="A58" t="s">
        <v>206</v>
      </c>
      <c r="B58" t="s">
        <v>225</v>
      </c>
      <c r="C58" t="s">
        <v>226</v>
      </c>
      <c r="D58" s="1" t="s">
        <v>115</v>
      </c>
      <c r="E58" t="s">
        <v>28</v>
      </c>
      <c r="F58">
        <v>18</v>
      </c>
      <c r="G58">
        <v>22</v>
      </c>
      <c r="H58">
        <v>40</v>
      </c>
      <c r="I58">
        <v>46</v>
      </c>
      <c r="J58" t="s">
        <v>76</v>
      </c>
      <c r="K58" t="s">
        <v>76</v>
      </c>
      <c r="L58">
        <f t="shared" si="0"/>
        <v>126</v>
      </c>
      <c r="M58">
        <v>4</v>
      </c>
      <c r="N58">
        <v>126</v>
      </c>
    </row>
    <row r="59" spans="1:14" x14ac:dyDescent="0.25">
      <c r="A59" t="s">
        <v>227</v>
      </c>
      <c r="B59" t="s">
        <v>228</v>
      </c>
      <c r="C59" t="s">
        <v>229</v>
      </c>
      <c r="D59" s="1" t="s">
        <v>230</v>
      </c>
      <c r="E59" t="s">
        <v>116</v>
      </c>
      <c r="F59" t="s">
        <v>76</v>
      </c>
      <c r="G59">
        <v>12</v>
      </c>
      <c r="H59">
        <v>31</v>
      </c>
      <c r="I59">
        <v>32</v>
      </c>
      <c r="J59" t="s">
        <v>76</v>
      </c>
      <c r="K59">
        <v>23</v>
      </c>
      <c r="L59">
        <f t="shared" si="0"/>
        <v>98</v>
      </c>
      <c r="M59">
        <v>4</v>
      </c>
      <c r="N59">
        <v>120</v>
      </c>
    </row>
    <row r="60" spans="1:14" x14ac:dyDescent="0.25">
      <c r="A60" t="s">
        <v>196</v>
      </c>
      <c r="B60" t="s">
        <v>231</v>
      </c>
      <c r="C60" t="s">
        <v>232</v>
      </c>
      <c r="D60" s="1" t="s">
        <v>230</v>
      </c>
      <c r="E60" t="s">
        <v>233</v>
      </c>
      <c r="F60" t="s">
        <v>76</v>
      </c>
      <c r="G60">
        <v>34</v>
      </c>
      <c r="H60">
        <v>45</v>
      </c>
      <c r="I60">
        <v>0</v>
      </c>
      <c r="J60">
        <v>40</v>
      </c>
      <c r="K60" t="s">
        <v>76</v>
      </c>
      <c r="L60">
        <f t="shared" si="0"/>
        <v>119</v>
      </c>
      <c r="M60">
        <v>4</v>
      </c>
      <c r="N60">
        <v>119</v>
      </c>
    </row>
    <row r="61" spans="1:14" x14ac:dyDescent="0.25">
      <c r="A61" t="s">
        <v>14</v>
      </c>
      <c r="B61" t="s">
        <v>234</v>
      </c>
      <c r="C61" t="s">
        <v>235</v>
      </c>
      <c r="D61" s="1" t="s">
        <v>45</v>
      </c>
      <c r="E61" t="s">
        <v>23</v>
      </c>
      <c r="F61">
        <v>31</v>
      </c>
      <c r="G61">
        <v>31</v>
      </c>
      <c r="H61">
        <v>31</v>
      </c>
      <c r="I61" t="s">
        <v>76</v>
      </c>
      <c r="J61" t="s">
        <v>76</v>
      </c>
      <c r="K61">
        <v>11</v>
      </c>
      <c r="L61">
        <f t="shared" si="0"/>
        <v>104</v>
      </c>
      <c r="M61">
        <v>4</v>
      </c>
      <c r="N61">
        <v>118</v>
      </c>
    </row>
    <row r="62" spans="1:14" x14ac:dyDescent="0.25">
      <c r="A62" t="s">
        <v>236</v>
      </c>
      <c r="B62" t="s">
        <v>222</v>
      </c>
      <c r="C62" t="s">
        <v>237</v>
      </c>
      <c r="D62" s="1" t="s">
        <v>115</v>
      </c>
      <c r="F62">
        <v>34</v>
      </c>
      <c r="G62" t="s">
        <v>76</v>
      </c>
      <c r="H62">
        <v>25</v>
      </c>
      <c r="I62">
        <v>26</v>
      </c>
      <c r="J62">
        <v>31</v>
      </c>
      <c r="K62" t="s">
        <v>76</v>
      </c>
      <c r="L62">
        <f t="shared" si="0"/>
        <v>116</v>
      </c>
      <c r="M62">
        <v>4</v>
      </c>
      <c r="N62">
        <v>116</v>
      </c>
    </row>
    <row r="63" spans="1:14" x14ac:dyDescent="0.25">
      <c r="A63" t="s">
        <v>238</v>
      </c>
      <c r="B63" t="s">
        <v>239</v>
      </c>
      <c r="C63" t="s">
        <v>240</v>
      </c>
      <c r="D63" s="1" t="s">
        <v>141</v>
      </c>
      <c r="E63" t="s">
        <v>241</v>
      </c>
      <c r="F63">
        <v>18</v>
      </c>
      <c r="G63">
        <v>28</v>
      </c>
      <c r="H63">
        <v>14</v>
      </c>
      <c r="I63">
        <v>40</v>
      </c>
      <c r="J63" t="s">
        <v>76</v>
      </c>
      <c r="K63" t="s">
        <v>76</v>
      </c>
      <c r="L63">
        <f t="shared" si="0"/>
        <v>100</v>
      </c>
      <c r="M63">
        <v>4</v>
      </c>
      <c r="N63">
        <v>100</v>
      </c>
    </row>
    <row r="64" spans="1:14" x14ac:dyDescent="0.25">
      <c r="A64" t="s">
        <v>242</v>
      </c>
      <c r="B64" t="s">
        <v>243</v>
      </c>
      <c r="C64" t="s">
        <v>244</v>
      </c>
      <c r="D64" s="1" t="s">
        <v>22</v>
      </c>
      <c r="E64" t="s">
        <v>245</v>
      </c>
      <c r="F64">
        <v>16</v>
      </c>
      <c r="G64">
        <v>31</v>
      </c>
      <c r="H64">
        <v>22</v>
      </c>
      <c r="I64">
        <v>28</v>
      </c>
      <c r="J64" t="s">
        <v>76</v>
      </c>
      <c r="K64" t="s">
        <v>76</v>
      </c>
      <c r="L64">
        <f t="shared" si="0"/>
        <v>97</v>
      </c>
      <c r="M64">
        <v>4</v>
      </c>
      <c r="N64">
        <v>97</v>
      </c>
    </row>
    <row r="65" spans="1:14" x14ac:dyDescent="0.25">
      <c r="A65" t="s">
        <v>246</v>
      </c>
      <c r="B65" t="s">
        <v>247</v>
      </c>
      <c r="C65" t="s">
        <v>248</v>
      </c>
      <c r="D65" s="1" t="s">
        <v>37</v>
      </c>
      <c r="E65" t="s">
        <v>33</v>
      </c>
      <c r="F65">
        <v>16</v>
      </c>
      <c r="G65">
        <v>25</v>
      </c>
      <c r="H65">
        <v>22</v>
      </c>
      <c r="I65">
        <v>28</v>
      </c>
      <c r="J65" t="s">
        <v>76</v>
      </c>
      <c r="K65" t="s">
        <v>76</v>
      </c>
      <c r="L65">
        <f t="shared" si="0"/>
        <v>91</v>
      </c>
      <c r="M65">
        <v>4</v>
      </c>
      <c r="N65">
        <v>91</v>
      </c>
    </row>
    <row r="66" spans="1:14" x14ac:dyDescent="0.25">
      <c r="A66" t="s">
        <v>66</v>
      </c>
      <c r="B66" t="s">
        <v>249</v>
      </c>
      <c r="C66" t="s">
        <v>250</v>
      </c>
      <c r="D66" s="1" t="s">
        <v>75</v>
      </c>
      <c r="E66" t="s">
        <v>251</v>
      </c>
      <c r="F66">
        <v>13</v>
      </c>
      <c r="G66">
        <v>15</v>
      </c>
      <c r="H66">
        <v>5</v>
      </c>
      <c r="I66">
        <v>13</v>
      </c>
      <c r="J66" t="s">
        <v>76</v>
      </c>
      <c r="K66" t="s">
        <v>76</v>
      </c>
      <c r="L66">
        <f t="shared" si="0"/>
        <v>46</v>
      </c>
      <c r="M66">
        <v>4</v>
      </c>
      <c r="N66">
        <v>46</v>
      </c>
    </row>
    <row r="67" spans="1:14" x14ac:dyDescent="0.25">
      <c r="A67" t="s">
        <v>252</v>
      </c>
      <c r="B67" t="s">
        <v>253</v>
      </c>
      <c r="C67" t="s">
        <v>254</v>
      </c>
      <c r="D67" s="1" t="s">
        <v>255</v>
      </c>
      <c r="F67" t="s">
        <v>76</v>
      </c>
      <c r="G67">
        <v>40</v>
      </c>
      <c r="H67">
        <v>45</v>
      </c>
      <c r="I67">
        <v>100</v>
      </c>
      <c r="J67" t="s">
        <v>76</v>
      </c>
      <c r="K67" t="s">
        <v>76</v>
      </c>
      <c r="L67">
        <f t="shared" ref="L67:L130" si="1">SUM(F67:K67)</f>
        <v>185</v>
      </c>
      <c r="M67">
        <v>3</v>
      </c>
      <c r="N67">
        <v>185</v>
      </c>
    </row>
    <row r="68" spans="1:14" x14ac:dyDescent="0.25">
      <c r="A68" t="s">
        <v>256</v>
      </c>
      <c r="B68" t="s">
        <v>257</v>
      </c>
      <c r="C68" t="s">
        <v>258</v>
      </c>
      <c r="D68" s="1" t="s">
        <v>255</v>
      </c>
      <c r="E68" t="s">
        <v>259</v>
      </c>
      <c r="F68" t="s">
        <v>76</v>
      </c>
      <c r="G68">
        <v>34</v>
      </c>
      <c r="H68" t="s">
        <v>76</v>
      </c>
      <c r="I68">
        <v>80</v>
      </c>
      <c r="J68">
        <v>40</v>
      </c>
      <c r="K68" t="s">
        <v>76</v>
      </c>
      <c r="L68">
        <f t="shared" si="1"/>
        <v>154</v>
      </c>
      <c r="M68">
        <v>3</v>
      </c>
      <c r="N68">
        <v>154</v>
      </c>
    </row>
    <row r="69" spans="1:14" x14ac:dyDescent="0.25">
      <c r="A69" t="s">
        <v>182</v>
      </c>
      <c r="B69" t="s">
        <v>260</v>
      </c>
      <c r="C69" t="s">
        <v>261</v>
      </c>
      <c r="D69" s="1" t="s">
        <v>189</v>
      </c>
      <c r="E69" t="s">
        <v>33</v>
      </c>
      <c r="F69">
        <v>50</v>
      </c>
      <c r="G69">
        <v>50</v>
      </c>
      <c r="H69" t="s">
        <v>76</v>
      </c>
      <c r="I69">
        <v>50</v>
      </c>
      <c r="J69" t="s">
        <v>76</v>
      </c>
      <c r="K69" t="s">
        <v>76</v>
      </c>
      <c r="L69">
        <f t="shared" si="1"/>
        <v>150</v>
      </c>
      <c r="M69">
        <v>3</v>
      </c>
      <c r="N69">
        <v>150</v>
      </c>
    </row>
    <row r="70" spans="1:14" x14ac:dyDescent="0.25">
      <c r="A70" t="s">
        <v>262</v>
      </c>
      <c r="B70" t="s">
        <v>263</v>
      </c>
      <c r="C70" t="s">
        <v>264</v>
      </c>
      <c r="D70" s="1" t="s">
        <v>115</v>
      </c>
      <c r="E70" t="s">
        <v>265</v>
      </c>
      <c r="F70">
        <v>40</v>
      </c>
      <c r="G70">
        <v>40</v>
      </c>
      <c r="H70" t="s">
        <v>76</v>
      </c>
      <c r="I70">
        <v>70</v>
      </c>
      <c r="J70" t="s">
        <v>76</v>
      </c>
      <c r="K70" t="s">
        <v>76</v>
      </c>
      <c r="L70">
        <f t="shared" si="1"/>
        <v>150</v>
      </c>
      <c r="M70">
        <v>3</v>
      </c>
      <c r="N70">
        <v>150</v>
      </c>
    </row>
    <row r="71" spans="1:14" x14ac:dyDescent="0.25">
      <c r="A71" t="s">
        <v>266</v>
      </c>
      <c r="B71" t="s">
        <v>267</v>
      </c>
      <c r="C71" t="s">
        <v>268</v>
      </c>
      <c r="D71" s="1" t="s">
        <v>269</v>
      </c>
      <c r="E71" t="s">
        <v>270</v>
      </c>
      <c r="F71">
        <v>50</v>
      </c>
      <c r="G71" t="s">
        <v>76</v>
      </c>
      <c r="H71">
        <v>50</v>
      </c>
      <c r="I71" t="s">
        <v>76</v>
      </c>
      <c r="J71">
        <v>50</v>
      </c>
      <c r="K71" t="s">
        <v>76</v>
      </c>
      <c r="L71">
        <f t="shared" si="1"/>
        <v>150</v>
      </c>
      <c r="M71">
        <v>3</v>
      </c>
      <c r="N71">
        <v>150</v>
      </c>
    </row>
    <row r="72" spans="1:14" x14ac:dyDescent="0.25">
      <c r="A72" t="s">
        <v>271</v>
      </c>
      <c r="B72" t="s">
        <v>272</v>
      </c>
      <c r="C72" t="s">
        <v>273</v>
      </c>
      <c r="D72" s="1" t="s">
        <v>167</v>
      </c>
      <c r="E72" t="s">
        <v>28</v>
      </c>
      <c r="F72">
        <v>50</v>
      </c>
      <c r="G72">
        <v>50</v>
      </c>
      <c r="H72" t="s">
        <v>76</v>
      </c>
      <c r="I72" t="s">
        <v>76</v>
      </c>
      <c r="J72" t="s">
        <v>76</v>
      </c>
      <c r="K72">
        <v>25</v>
      </c>
      <c r="L72">
        <f t="shared" si="1"/>
        <v>125</v>
      </c>
      <c r="M72">
        <v>3</v>
      </c>
      <c r="N72">
        <v>150</v>
      </c>
    </row>
    <row r="73" spans="1:14" x14ac:dyDescent="0.25">
      <c r="A73" t="s">
        <v>274</v>
      </c>
      <c r="B73" t="s">
        <v>275</v>
      </c>
      <c r="C73" t="s">
        <v>276</v>
      </c>
      <c r="D73" s="1" t="s">
        <v>277</v>
      </c>
      <c r="E73" t="s">
        <v>57</v>
      </c>
      <c r="F73" t="s">
        <v>76</v>
      </c>
      <c r="G73">
        <v>40</v>
      </c>
      <c r="H73">
        <v>31</v>
      </c>
      <c r="I73">
        <v>75</v>
      </c>
      <c r="J73" t="s">
        <v>76</v>
      </c>
      <c r="K73" t="s">
        <v>76</v>
      </c>
      <c r="L73">
        <f t="shared" si="1"/>
        <v>146</v>
      </c>
      <c r="M73">
        <v>3</v>
      </c>
      <c r="N73">
        <v>146</v>
      </c>
    </row>
    <row r="74" spans="1:14" x14ac:dyDescent="0.25">
      <c r="A74" t="s">
        <v>238</v>
      </c>
      <c r="B74" t="s">
        <v>278</v>
      </c>
      <c r="C74" t="s">
        <v>279</v>
      </c>
      <c r="D74" s="1" t="s">
        <v>185</v>
      </c>
      <c r="E74" t="s">
        <v>18</v>
      </c>
      <c r="F74">
        <v>45</v>
      </c>
      <c r="G74">
        <v>50</v>
      </c>
      <c r="H74">
        <v>50</v>
      </c>
      <c r="I74" t="s">
        <v>76</v>
      </c>
      <c r="J74" t="s">
        <v>76</v>
      </c>
      <c r="K74" t="s">
        <v>76</v>
      </c>
      <c r="L74">
        <f t="shared" si="1"/>
        <v>145</v>
      </c>
      <c r="M74">
        <v>3</v>
      </c>
      <c r="N74">
        <v>145</v>
      </c>
    </row>
    <row r="75" spans="1:14" x14ac:dyDescent="0.25">
      <c r="A75" t="s">
        <v>280</v>
      </c>
      <c r="B75" t="s">
        <v>281</v>
      </c>
      <c r="C75" t="s">
        <v>282</v>
      </c>
      <c r="D75" s="1" t="s">
        <v>115</v>
      </c>
      <c r="E75" t="s">
        <v>41</v>
      </c>
      <c r="F75">
        <v>50</v>
      </c>
      <c r="G75">
        <v>45</v>
      </c>
      <c r="H75">
        <v>50</v>
      </c>
      <c r="I75" t="s">
        <v>76</v>
      </c>
      <c r="J75" t="s">
        <v>76</v>
      </c>
      <c r="K75" t="s">
        <v>76</v>
      </c>
      <c r="L75">
        <f t="shared" si="1"/>
        <v>145</v>
      </c>
      <c r="M75">
        <v>3</v>
      </c>
      <c r="N75">
        <v>145</v>
      </c>
    </row>
    <row r="76" spans="1:14" x14ac:dyDescent="0.25">
      <c r="A76" t="s">
        <v>266</v>
      </c>
      <c r="B76" t="s">
        <v>283</v>
      </c>
      <c r="C76" t="s">
        <v>284</v>
      </c>
      <c r="D76" s="1" t="s">
        <v>205</v>
      </c>
      <c r="F76">
        <v>45</v>
      </c>
      <c r="G76">
        <v>50</v>
      </c>
      <c r="H76" t="s">
        <v>76</v>
      </c>
      <c r="I76" t="s">
        <v>76</v>
      </c>
      <c r="J76">
        <v>50</v>
      </c>
      <c r="K76" t="s">
        <v>76</v>
      </c>
      <c r="L76">
        <f t="shared" si="1"/>
        <v>145</v>
      </c>
      <c r="M76">
        <v>3</v>
      </c>
      <c r="N76">
        <v>145</v>
      </c>
    </row>
    <row r="77" spans="1:14" x14ac:dyDescent="0.25">
      <c r="A77" t="s">
        <v>285</v>
      </c>
      <c r="B77" t="s">
        <v>286</v>
      </c>
      <c r="C77" t="s">
        <v>287</v>
      </c>
      <c r="D77" s="1" t="s">
        <v>288</v>
      </c>
      <c r="E77" t="s">
        <v>289</v>
      </c>
      <c r="F77">
        <v>50</v>
      </c>
      <c r="G77">
        <v>50</v>
      </c>
      <c r="H77">
        <v>45</v>
      </c>
      <c r="I77" t="s">
        <v>76</v>
      </c>
      <c r="J77" t="s">
        <v>76</v>
      </c>
      <c r="K77" t="s">
        <v>76</v>
      </c>
      <c r="L77">
        <f t="shared" si="1"/>
        <v>145</v>
      </c>
      <c r="M77">
        <v>3</v>
      </c>
      <c r="N77">
        <v>145</v>
      </c>
    </row>
    <row r="78" spans="1:14" x14ac:dyDescent="0.25">
      <c r="A78" t="s">
        <v>290</v>
      </c>
      <c r="B78" t="s">
        <v>291</v>
      </c>
      <c r="C78" t="s">
        <v>292</v>
      </c>
      <c r="D78" s="1" t="s">
        <v>230</v>
      </c>
      <c r="E78" t="s">
        <v>293</v>
      </c>
      <c r="F78" t="s">
        <v>76</v>
      </c>
      <c r="G78">
        <v>31</v>
      </c>
      <c r="H78" t="s">
        <v>76</v>
      </c>
      <c r="I78">
        <v>54</v>
      </c>
      <c r="J78">
        <v>50</v>
      </c>
      <c r="K78" t="s">
        <v>76</v>
      </c>
      <c r="L78">
        <f t="shared" si="1"/>
        <v>135</v>
      </c>
      <c r="M78">
        <v>3</v>
      </c>
      <c r="N78">
        <v>135</v>
      </c>
    </row>
    <row r="79" spans="1:14" x14ac:dyDescent="0.25">
      <c r="A79" t="s">
        <v>294</v>
      </c>
      <c r="B79" t="s">
        <v>295</v>
      </c>
      <c r="C79" t="s">
        <v>296</v>
      </c>
      <c r="D79" s="1" t="s">
        <v>56</v>
      </c>
      <c r="F79" t="s">
        <v>76</v>
      </c>
      <c r="G79">
        <v>45</v>
      </c>
      <c r="H79" t="s">
        <v>76</v>
      </c>
      <c r="I79">
        <v>45</v>
      </c>
      <c r="J79">
        <v>45</v>
      </c>
      <c r="K79" t="s">
        <v>76</v>
      </c>
      <c r="L79">
        <f t="shared" si="1"/>
        <v>135</v>
      </c>
      <c r="M79">
        <v>3</v>
      </c>
      <c r="N79">
        <v>135</v>
      </c>
    </row>
    <row r="80" spans="1:14" x14ac:dyDescent="0.25">
      <c r="A80" t="s">
        <v>297</v>
      </c>
      <c r="B80" t="s">
        <v>298</v>
      </c>
      <c r="C80" t="s">
        <v>299</v>
      </c>
      <c r="D80" s="1" t="s">
        <v>189</v>
      </c>
      <c r="E80" t="s">
        <v>18</v>
      </c>
      <c r="F80">
        <v>45</v>
      </c>
      <c r="G80" t="s">
        <v>76</v>
      </c>
      <c r="H80">
        <v>45</v>
      </c>
      <c r="I80">
        <v>45</v>
      </c>
      <c r="J80" t="s">
        <v>76</v>
      </c>
      <c r="K80" t="s">
        <v>76</v>
      </c>
      <c r="L80">
        <f t="shared" si="1"/>
        <v>135</v>
      </c>
      <c r="M80">
        <v>3</v>
      </c>
      <c r="N80">
        <v>135</v>
      </c>
    </row>
    <row r="81" spans="1:14" x14ac:dyDescent="0.25">
      <c r="A81" t="s">
        <v>300</v>
      </c>
      <c r="B81" t="s">
        <v>222</v>
      </c>
      <c r="C81" t="s">
        <v>301</v>
      </c>
      <c r="D81" s="1" t="s">
        <v>27</v>
      </c>
      <c r="E81" t="s">
        <v>5</v>
      </c>
      <c r="F81">
        <v>31</v>
      </c>
      <c r="G81" t="s">
        <v>76</v>
      </c>
      <c r="H81">
        <v>50</v>
      </c>
      <c r="I81" t="s">
        <v>76</v>
      </c>
      <c r="J81">
        <v>50</v>
      </c>
      <c r="K81" t="s">
        <v>76</v>
      </c>
      <c r="L81">
        <f t="shared" si="1"/>
        <v>131</v>
      </c>
      <c r="M81">
        <v>3</v>
      </c>
      <c r="N81">
        <v>131</v>
      </c>
    </row>
    <row r="82" spans="1:14" x14ac:dyDescent="0.25">
      <c r="A82" t="s">
        <v>302</v>
      </c>
      <c r="B82" t="s">
        <v>303</v>
      </c>
      <c r="C82" t="s">
        <v>304</v>
      </c>
      <c r="D82" s="1" t="s">
        <v>52</v>
      </c>
      <c r="E82" t="s">
        <v>305</v>
      </c>
      <c r="F82">
        <v>40</v>
      </c>
      <c r="G82">
        <v>45</v>
      </c>
      <c r="H82" t="s">
        <v>76</v>
      </c>
      <c r="I82">
        <v>40</v>
      </c>
      <c r="J82" t="s">
        <v>76</v>
      </c>
      <c r="K82" t="s">
        <v>76</v>
      </c>
      <c r="L82">
        <f t="shared" si="1"/>
        <v>125</v>
      </c>
      <c r="M82">
        <v>3</v>
      </c>
      <c r="N82">
        <v>125</v>
      </c>
    </row>
    <row r="83" spans="1:14" x14ac:dyDescent="0.25">
      <c r="A83" t="s">
        <v>306</v>
      </c>
      <c r="B83" t="s">
        <v>272</v>
      </c>
      <c r="C83" t="s">
        <v>307</v>
      </c>
      <c r="D83" s="1" t="s">
        <v>167</v>
      </c>
      <c r="F83">
        <v>40</v>
      </c>
      <c r="G83" t="s">
        <v>76</v>
      </c>
      <c r="H83">
        <v>40</v>
      </c>
      <c r="I83" t="s">
        <v>76</v>
      </c>
      <c r="J83">
        <v>45</v>
      </c>
      <c r="K83" t="s">
        <v>76</v>
      </c>
      <c r="L83">
        <f t="shared" si="1"/>
        <v>125</v>
      </c>
      <c r="M83">
        <v>3</v>
      </c>
      <c r="N83">
        <v>125</v>
      </c>
    </row>
    <row r="84" spans="1:14" x14ac:dyDescent="0.25">
      <c r="A84" t="s">
        <v>308</v>
      </c>
      <c r="B84" t="s">
        <v>309</v>
      </c>
      <c r="C84" t="s">
        <v>310</v>
      </c>
      <c r="D84" s="1" t="s">
        <v>205</v>
      </c>
      <c r="F84">
        <v>34</v>
      </c>
      <c r="G84" t="s">
        <v>76</v>
      </c>
      <c r="H84">
        <v>40</v>
      </c>
      <c r="I84">
        <v>50</v>
      </c>
      <c r="J84" t="s">
        <v>76</v>
      </c>
      <c r="K84" t="s">
        <v>76</v>
      </c>
      <c r="L84">
        <f t="shared" si="1"/>
        <v>124</v>
      </c>
      <c r="M84">
        <v>3</v>
      </c>
      <c r="N84">
        <v>124</v>
      </c>
    </row>
    <row r="85" spans="1:14" x14ac:dyDescent="0.25">
      <c r="A85" t="s">
        <v>311</v>
      </c>
      <c r="B85" t="s">
        <v>312</v>
      </c>
      <c r="C85" t="s">
        <v>313</v>
      </c>
      <c r="D85" s="1" t="s">
        <v>230</v>
      </c>
      <c r="E85" t="s">
        <v>23</v>
      </c>
      <c r="F85" t="s">
        <v>76</v>
      </c>
      <c r="G85">
        <v>28</v>
      </c>
      <c r="H85" t="s">
        <v>76</v>
      </c>
      <c r="I85">
        <v>48</v>
      </c>
      <c r="J85">
        <v>45</v>
      </c>
      <c r="K85" t="s">
        <v>76</v>
      </c>
      <c r="L85">
        <f t="shared" si="1"/>
        <v>121</v>
      </c>
      <c r="M85">
        <v>3</v>
      </c>
      <c r="N85">
        <v>121</v>
      </c>
    </row>
    <row r="86" spans="1:14" x14ac:dyDescent="0.25">
      <c r="A86" t="s">
        <v>161</v>
      </c>
      <c r="B86" t="s">
        <v>314</v>
      </c>
      <c r="C86" t="s">
        <v>315</v>
      </c>
      <c r="D86" s="1" t="s">
        <v>141</v>
      </c>
      <c r="E86" t="s">
        <v>293</v>
      </c>
      <c r="F86" t="s">
        <v>76</v>
      </c>
      <c r="G86">
        <v>34</v>
      </c>
      <c r="H86">
        <v>31</v>
      </c>
      <c r="I86">
        <v>52</v>
      </c>
      <c r="J86" t="s">
        <v>76</v>
      </c>
      <c r="K86" t="s">
        <v>76</v>
      </c>
      <c r="L86">
        <f t="shared" si="1"/>
        <v>117</v>
      </c>
      <c r="M86">
        <v>3</v>
      </c>
      <c r="N86">
        <v>117</v>
      </c>
    </row>
    <row r="87" spans="1:14" x14ac:dyDescent="0.25">
      <c r="A87" t="s">
        <v>316</v>
      </c>
      <c r="B87" t="s">
        <v>317</v>
      </c>
      <c r="C87" t="s">
        <v>318</v>
      </c>
      <c r="D87" s="1" t="s">
        <v>319</v>
      </c>
      <c r="E87" t="s">
        <v>320</v>
      </c>
      <c r="F87">
        <v>40</v>
      </c>
      <c r="G87">
        <v>31</v>
      </c>
      <c r="H87">
        <v>34</v>
      </c>
      <c r="I87" t="s">
        <v>76</v>
      </c>
      <c r="J87" t="s">
        <v>76</v>
      </c>
      <c r="K87" t="s">
        <v>76</v>
      </c>
      <c r="L87">
        <f t="shared" si="1"/>
        <v>105</v>
      </c>
      <c r="M87">
        <v>3</v>
      </c>
      <c r="N87">
        <v>105</v>
      </c>
    </row>
    <row r="88" spans="1:14" x14ac:dyDescent="0.25">
      <c r="A88" t="s">
        <v>321</v>
      </c>
      <c r="B88" t="s">
        <v>322</v>
      </c>
      <c r="C88" t="s">
        <v>323</v>
      </c>
      <c r="D88" s="1" t="s">
        <v>37</v>
      </c>
      <c r="E88" t="s">
        <v>7</v>
      </c>
      <c r="F88">
        <v>28</v>
      </c>
      <c r="G88" t="s">
        <v>76</v>
      </c>
      <c r="H88">
        <v>28</v>
      </c>
      <c r="I88" t="s">
        <v>76</v>
      </c>
      <c r="J88" t="s">
        <v>76</v>
      </c>
      <c r="K88">
        <v>23</v>
      </c>
      <c r="L88">
        <f t="shared" si="1"/>
        <v>79</v>
      </c>
      <c r="M88">
        <v>3</v>
      </c>
      <c r="N88">
        <v>101</v>
      </c>
    </row>
    <row r="89" spans="1:14" x14ac:dyDescent="0.25">
      <c r="A89" t="s">
        <v>324</v>
      </c>
      <c r="B89" t="s">
        <v>325</v>
      </c>
      <c r="C89" t="s">
        <v>326</v>
      </c>
      <c r="D89" s="1" t="s">
        <v>230</v>
      </c>
      <c r="E89" t="s">
        <v>327</v>
      </c>
      <c r="F89">
        <v>20</v>
      </c>
      <c r="G89" t="s">
        <v>76</v>
      </c>
      <c r="H89" t="s">
        <v>76</v>
      </c>
      <c r="I89">
        <v>42</v>
      </c>
      <c r="J89">
        <v>37</v>
      </c>
      <c r="K89" t="s">
        <v>76</v>
      </c>
      <c r="L89">
        <f t="shared" si="1"/>
        <v>99</v>
      </c>
      <c r="M89">
        <v>3</v>
      </c>
      <c r="N89">
        <v>99</v>
      </c>
    </row>
    <row r="90" spans="1:14" x14ac:dyDescent="0.25">
      <c r="A90" t="s">
        <v>328</v>
      </c>
      <c r="B90" t="s">
        <v>329</v>
      </c>
      <c r="C90" t="s">
        <v>330</v>
      </c>
      <c r="D90" s="1" t="s">
        <v>185</v>
      </c>
      <c r="F90" t="s">
        <v>76</v>
      </c>
      <c r="G90">
        <v>11</v>
      </c>
      <c r="H90" t="s">
        <v>76</v>
      </c>
      <c r="I90" t="s">
        <v>76</v>
      </c>
      <c r="J90">
        <v>45</v>
      </c>
      <c r="K90">
        <v>21</v>
      </c>
      <c r="L90">
        <f t="shared" si="1"/>
        <v>77</v>
      </c>
      <c r="M90">
        <v>3</v>
      </c>
      <c r="N90">
        <v>96</v>
      </c>
    </row>
    <row r="91" spans="1:14" x14ac:dyDescent="0.25">
      <c r="A91" t="s">
        <v>331</v>
      </c>
      <c r="B91" t="s">
        <v>332</v>
      </c>
      <c r="C91" t="s">
        <v>333</v>
      </c>
      <c r="D91" s="1" t="s">
        <v>75</v>
      </c>
      <c r="E91" t="s">
        <v>334</v>
      </c>
      <c r="F91">
        <v>18</v>
      </c>
      <c r="G91" t="s">
        <v>76</v>
      </c>
      <c r="H91">
        <v>28</v>
      </c>
      <c r="I91">
        <v>50</v>
      </c>
      <c r="J91" t="s">
        <v>76</v>
      </c>
      <c r="K91" t="s">
        <v>76</v>
      </c>
      <c r="L91">
        <f t="shared" si="1"/>
        <v>96</v>
      </c>
      <c r="M91">
        <v>3</v>
      </c>
      <c r="N91">
        <v>96</v>
      </c>
    </row>
    <row r="92" spans="1:14" x14ac:dyDescent="0.25">
      <c r="A92" t="s">
        <v>335</v>
      </c>
      <c r="B92" t="s">
        <v>336</v>
      </c>
      <c r="C92" t="s">
        <v>337</v>
      </c>
      <c r="D92" s="1" t="s">
        <v>213</v>
      </c>
      <c r="E92" t="s">
        <v>338</v>
      </c>
      <c r="F92">
        <v>22</v>
      </c>
      <c r="G92" t="s">
        <v>76</v>
      </c>
      <c r="H92">
        <v>34</v>
      </c>
      <c r="I92">
        <v>37</v>
      </c>
      <c r="J92" t="s">
        <v>76</v>
      </c>
      <c r="K92" t="s">
        <v>76</v>
      </c>
      <c r="L92">
        <f t="shared" si="1"/>
        <v>93</v>
      </c>
      <c r="M92">
        <v>3</v>
      </c>
      <c r="N92">
        <v>93</v>
      </c>
    </row>
    <row r="93" spans="1:14" x14ac:dyDescent="0.25">
      <c r="A93" t="s">
        <v>161</v>
      </c>
      <c r="B93" t="s">
        <v>339</v>
      </c>
      <c r="C93" t="s">
        <v>340</v>
      </c>
      <c r="D93" s="1" t="s">
        <v>75</v>
      </c>
      <c r="E93" t="s">
        <v>341</v>
      </c>
      <c r="F93">
        <v>22</v>
      </c>
      <c r="G93" t="s">
        <v>76</v>
      </c>
      <c r="H93">
        <v>18</v>
      </c>
      <c r="I93">
        <v>38</v>
      </c>
      <c r="J93" t="s">
        <v>76</v>
      </c>
      <c r="K93" t="s">
        <v>76</v>
      </c>
      <c r="L93">
        <f t="shared" si="1"/>
        <v>78</v>
      </c>
      <c r="M93">
        <v>3</v>
      </c>
      <c r="N93">
        <v>78</v>
      </c>
    </row>
    <row r="94" spans="1:14" x14ac:dyDescent="0.25">
      <c r="A94" t="s">
        <v>342</v>
      </c>
      <c r="B94" t="s">
        <v>343</v>
      </c>
      <c r="C94" t="s">
        <v>344</v>
      </c>
      <c r="D94" s="1" t="s">
        <v>115</v>
      </c>
      <c r="F94">
        <v>16</v>
      </c>
      <c r="G94" t="s">
        <v>76</v>
      </c>
      <c r="H94" t="s">
        <v>76</v>
      </c>
      <c r="I94">
        <v>17</v>
      </c>
      <c r="J94">
        <v>40</v>
      </c>
      <c r="K94" t="s">
        <v>76</v>
      </c>
      <c r="L94">
        <f t="shared" si="1"/>
        <v>73</v>
      </c>
      <c r="M94">
        <v>3</v>
      </c>
      <c r="N94">
        <v>73</v>
      </c>
    </row>
    <row r="95" spans="1:14" x14ac:dyDescent="0.25">
      <c r="A95" t="s">
        <v>345</v>
      </c>
      <c r="B95" t="s">
        <v>346</v>
      </c>
      <c r="C95" t="s">
        <v>347</v>
      </c>
      <c r="D95" s="1" t="s">
        <v>22</v>
      </c>
      <c r="E95" t="s">
        <v>224</v>
      </c>
      <c r="F95">
        <v>28</v>
      </c>
      <c r="G95" t="s">
        <v>76</v>
      </c>
      <c r="H95">
        <v>20</v>
      </c>
      <c r="I95">
        <v>20</v>
      </c>
      <c r="J95" t="s">
        <v>76</v>
      </c>
      <c r="K95" t="s">
        <v>76</v>
      </c>
      <c r="L95">
        <f t="shared" si="1"/>
        <v>68</v>
      </c>
      <c r="M95">
        <v>3</v>
      </c>
      <c r="N95">
        <v>68</v>
      </c>
    </row>
    <row r="96" spans="1:14" x14ac:dyDescent="0.25">
      <c r="A96" t="s">
        <v>348</v>
      </c>
      <c r="B96" t="s">
        <v>349</v>
      </c>
      <c r="C96" t="s">
        <v>350</v>
      </c>
      <c r="D96" s="1" t="s">
        <v>75</v>
      </c>
      <c r="F96">
        <v>20</v>
      </c>
      <c r="G96" t="s">
        <v>76</v>
      </c>
      <c r="H96">
        <v>12</v>
      </c>
      <c r="I96">
        <v>36</v>
      </c>
      <c r="J96" t="s">
        <v>76</v>
      </c>
      <c r="K96" t="s">
        <v>76</v>
      </c>
      <c r="L96">
        <f t="shared" si="1"/>
        <v>68</v>
      </c>
      <c r="M96">
        <v>3</v>
      </c>
      <c r="N96">
        <v>68</v>
      </c>
    </row>
    <row r="97" spans="1:14" x14ac:dyDescent="0.25">
      <c r="A97" t="s">
        <v>351</v>
      </c>
      <c r="B97" t="s">
        <v>352</v>
      </c>
      <c r="C97" t="s">
        <v>353</v>
      </c>
      <c r="D97" s="1" t="s">
        <v>141</v>
      </c>
      <c r="F97">
        <v>30</v>
      </c>
      <c r="G97" t="s">
        <v>76</v>
      </c>
      <c r="H97">
        <v>37</v>
      </c>
      <c r="I97">
        <v>0</v>
      </c>
      <c r="J97" t="s">
        <v>76</v>
      </c>
      <c r="K97" t="s">
        <v>76</v>
      </c>
      <c r="L97">
        <f t="shared" si="1"/>
        <v>67</v>
      </c>
      <c r="M97">
        <v>3</v>
      </c>
      <c r="N97">
        <v>67</v>
      </c>
    </row>
    <row r="98" spans="1:14" x14ac:dyDescent="0.25">
      <c r="A98" t="s">
        <v>354</v>
      </c>
      <c r="B98" t="s">
        <v>355</v>
      </c>
      <c r="C98" t="s">
        <v>356</v>
      </c>
      <c r="D98" s="1" t="s">
        <v>75</v>
      </c>
      <c r="F98">
        <v>16</v>
      </c>
      <c r="G98" t="s">
        <v>76</v>
      </c>
      <c r="H98">
        <v>13</v>
      </c>
      <c r="I98">
        <v>37</v>
      </c>
      <c r="J98" t="s">
        <v>76</v>
      </c>
      <c r="K98" t="s">
        <v>76</v>
      </c>
      <c r="L98">
        <f t="shared" si="1"/>
        <v>66</v>
      </c>
      <c r="M98">
        <v>3</v>
      </c>
      <c r="N98">
        <v>66</v>
      </c>
    </row>
    <row r="99" spans="1:14" x14ac:dyDescent="0.25">
      <c r="A99" t="s">
        <v>357</v>
      </c>
      <c r="B99" t="s">
        <v>358</v>
      </c>
      <c r="C99" t="s">
        <v>359</v>
      </c>
      <c r="D99" s="1" t="s">
        <v>115</v>
      </c>
      <c r="E99" t="s">
        <v>28</v>
      </c>
      <c r="F99">
        <v>22</v>
      </c>
      <c r="G99">
        <v>37</v>
      </c>
      <c r="H99">
        <v>0</v>
      </c>
      <c r="I99" t="s">
        <v>76</v>
      </c>
      <c r="J99" t="s">
        <v>76</v>
      </c>
      <c r="K99" t="s">
        <v>76</v>
      </c>
      <c r="L99">
        <f t="shared" si="1"/>
        <v>59</v>
      </c>
      <c r="M99">
        <v>3</v>
      </c>
      <c r="N99">
        <v>59</v>
      </c>
    </row>
    <row r="100" spans="1:14" x14ac:dyDescent="0.25">
      <c r="A100" t="s">
        <v>360</v>
      </c>
      <c r="B100" t="s">
        <v>361</v>
      </c>
      <c r="C100" t="s">
        <v>362</v>
      </c>
      <c r="D100" s="1" t="s">
        <v>115</v>
      </c>
      <c r="E100" t="s">
        <v>172</v>
      </c>
      <c r="F100">
        <v>15</v>
      </c>
      <c r="G100" t="s">
        <v>76</v>
      </c>
      <c r="H100">
        <v>22</v>
      </c>
      <c r="I100">
        <v>22</v>
      </c>
      <c r="J100" t="s">
        <v>76</v>
      </c>
      <c r="K100" t="s">
        <v>76</v>
      </c>
      <c r="L100">
        <f t="shared" si="1"/>
        <v>59</v>
      </c>
      <c r="M100">
        <v>3</v>
      </c>
      <c r="N100">
        <v>59</v>
      </c>
    </row>
    <row r="101" spans="1:14" x14ac:dyDescent="0.25">
      <c r="A101" t="s">
        <v>206</v>
      </c>
      <c r="B101" t="s">
        <v>363</v>
      </c>
      <c r="C101" t="s">
        <v>364</v>
      </c>
      <c r="D101" s="1" t="s">
        <v>75</v>
      </c>
      <c r="E101" t="s">
        <v>462</v>
      </c>
      <c r="F101">
        <v>31</v>
      </c>
      <c r="G101" t="s">
        <v>76</v>
      </c>
      <c r="H101">
        <v>25</v>
      </c>
      <c r="I101">
        <v>0</v>
      </c>
      <c r="J101" t="s">
        <v>76</v>
      </c>
      <c r="K101" t="s">
        <v>76</v>
      </c>
      <c r="L101">
        <f t="shared" si="1"/>
        <v>56</v>
      </c>
      <c r="M101">
        <v>3</v>
      </c>
      <c r="N101">
        <v>56</v>
      </c>
    </row>
    <row r="102" spans="1:14" x14ac:dyDescent="0.25">
      <c r="A102" t="s">
        <v>365</v>
      </c>
      <c r="B102" t="s">
        <v>366</v>
      </c>
      <c r="C102" t="s">
        <v>367</v>
      </c>
      <c r="D102" s="1" t="s">
        <v>75</v>
      </c>
      <c r="E102" t="s">
        <v>334</v>
      </c>
      <c r="F102">
        <v>1</v>
      </c>
      <c r="G102" t="s">
        <v>76</v>
      </c>
      <c r="H102">
        <v>15</v>
      </c>
      <c r="I102">
        <v>40</v>
      </c>
      <c r="J102" t="s">
        <v>76</v>
      </c>
      <c r="K102" t="s">
        <v>76</v>
      </c>
      <c r="L102">
        <f t="shared" si="1"/>
        <v>56</v>
      </c>
      <c r="M102">
        <v>3</v>
      </c>
      <c r="N102">
        <v>56</v>
      </c>
    </row>
    <row r="103" spans="1:14" x14ac:dyDescent="0.25">
      <c r="A103" t="s">
        <v>368</v>
      </c>
      <c r="B103" t="s">
        <v>369</v>
      </c>
      <c r="C103" t="s">
        <v>370</v>
      </c>
      <c r="D103" s="1" t="s">
        <v>230</v>
      </c>
      <c r="F103">
        <v>20</v>
      </c>
      <c r="G103">
        <v>15</v>
      </c>
      <c r="H103" t="s">
        <v>76</v>
      </c>
      <c r="I103">
        <v>19</v>
      </c>
      <c r="J103" t="s">
        <v>76</v>
      </c>
      <c r="K103" t="s">
        <v>76</v>
      </c>
      <c r="L103">
        <f t="shared" si="1"/>
        <v>54</v>
      </c>
      <c r="M103">
        <v>3</v>
      </c>
      <c r="N103">
        <v>54</v>
      </c>
    </row>
    <row r="104" spans="1:14" x14ac:dyDescent="0.25">
      <c r="A104" t="s">
        <v>58</v>
      </c>
      <c r="B104" t="s">
        <v>371</v>
      </c>
      <c r="C104" t="s">
        <v>372</v>
      </c>
      <c r="D104" s="1" t="s">
        <v>52</v>
      </c>
      <c r="F104">
        <v>31</v>
      </c>
      <c r="G104" t="s">
        <v>76</v>
      </c>
      <c r="H104">
        <v>0</v>
      </c>
      <c r="I104">
        <v>12</v>
      </c>
      <c r="J104" t="s">
        <v>76</v>
      </c>
      <c r="K104" t="s">
        <v>76</v>
      </c>
      <c r="L104">
        <f t="shared" si="1"/>
        <v>43</v>
      </c>
      <c r="M104">
        <v>3</v>
      </c>
      <c r="N104">
        <v>43</v>
      </c>
    </row>
    <row r="105" spans="1:14" x14ac:dyDescent="0.25">
      <c r="A105" t="s">
        <v>373</v>
      </c>
      <c r="B105" t="s">
        <v>374</v>
      </c>
      <c r="C105" t="s">
        <v>375</v>
      </c>
      <c r="D105" s="1" t="s">
        <v>185</v>
      </c>
      <c r="F105" t="s">
        <v>76</v>
      </c>
      <c r="G105">
        <v>10</v>
      </c>
      <c r="H105">
        <v>10</v>
      </c>
      <c r="I105">
        <v>22</v>
      </c>
      <c r="J105" t="s">
        <v>76</v>
      </c>
      <c r="K105" t="s">
        <v>76</v>
      </c>
      <c r="L105">
        <f t="shared" si="1"/>
        <v>42</v>
      </c>
      <c r="M105">
        <v>3</v>
      </c>
      <c r="N105">
        <v>42</v>
      </c>
    </row>
    <row r="106" spans="1:14" x14ac:dyDescent="0.25">
      <c r="A106" t="s">
        <v>376</v>
      </c>
      <c r="B106" t="s">
        <v>377</v>
      </c>
      <c r="C106" t="s">
        <v>378</v>
      </c>
      <c r="D106" s="1" t="s">
        <v>185</v>
      </c>
      <c r="F106" t="s">
        <v>76</v>
      </c>
      <c r="G106">
        <v>13</v>
      </c>
      <c r="H106">
        <v>10</v>
      </c>
      <c r="I106">
        <v>18</v>
      </c>
      <c r="J106" t="s">
        <v>76</v>
      </c>
      <c r="K106" t="s">
        <v>76</v>
      </c>
      <c r="L106">
        <f t="shared" si="1"/>
        <v>41</v>
      </c>
      <c r="M106">
        <v>3</v>
      </c>
      <c r="N106">
        <v>41</v>
      </c>
    </row>
    <row r="107" spans="1:14" x14ac:dyDescent="0.25">
      <c r="A107" t="s">
        <v>206</v>
      </c>
      <c r="B107" t="s">
        <v>291</v>
      </c>
      <c r="C107" t="s">
        <v>379</v>
      </c>
      <c r="D107" s="1" t="s">
        <v>141</v>
      </c>
      <c r="F107">
        <v>11</v>
      </c>
      <c r="G107">
        <v>22</v>
      </c>
      <c r="H107">
        <v>8</v>
      </c>
      <c r="I107" t="s">
        <v>76</v>
      </c>
      <c r="J107" t="s">
        <v>76</v>
      </c>
      <c r="K107" t="s">
        <v>76</v>
      </c>
      <c r="L107">
        <f t="shared" si="1"/>
        <v>41</v>
      </c>
      <c r="M107">
        <v>3</v>
      </c>
      <c r="N107">
        <v>41</v>
      </c>
    </row>
    <row r="108" spans="1:14" x14ac:dyDescent="0.25">
      <c r="A108" t="s">
        <v>380</v>
      </c>
      <c r="B108" t="s">
        <v>381</v>
      </c>
      <c r="C108" t="s">
        <v>382</v>
      </c>
      <c r="D108" s="1" t="s">
        <v>185</v>
      </c>
      <c r="E108" t="s">
        <v>18</v>
      </c>
      <c r="F108" t="s">
        <v>76</v>
      </c>
      <c r="G108" t="s">
        <v>76</v>
      </c>
      <c r="H108">
        <v>40</v>
      </c>
      <c r="I108">
        <v>40</v>
      </c>
      <c r="J108" t="s">
        <v>76</v>
      </c>
      <c r="K108" t="s">
        <v>76</v>
      </c>
      <c r="L108">
        <f t="shared" si="1"/>
        <v>80</v>
      </c>
      <c r="M108">
        <v>2</v>
      </c>
      <c r="N108">
        <v>0</v>
      </c>
    </row>
    <row r="109" spans="1:14" x14ac:dyDescent="0.25">
      <c r="A109" t="s">
        <v>383</v>
      </c>
      <c r="B109" t="s">
        <v>384</v>
      </c>
      <c r="C109" t="s">
        <v>385</v>
      </c>
      <c r="D109" s="1" t="s">
        <v>185</v>
      </c>
      <c r="F109" t="s">
        <v>76</v>
      </c>
      <c r="G109" t="s">
        <v>76</v>
      </c>
      <c r="H109">
        <v>34</v>
      </c>
      <c r="I109">
        <v>40</v>
      </c>
      <c r="J109" t="s">
        <v>76</v>
      </c>
      <c r="K109" t="s">
        <v>76</v>
      </c>
      <c r="L109">
        <f t="shared" si="1"/>
        <v>74</v>
      </c>
      <c r="M109">
        <v>2</v>
      </c>
      <c r="N109">
        <v>0</v>
      </c>
    </row>
    <row r="110" spans="1:14" x14ac:dyDescent="0.25">
      <c r="A110" t="s">
        <v>386</v>
      </c>
      <c r="B110" t="s">
        <v>387</v>
      </c>
      <c r="C110" t="s">
        <v>388</v>
      </c>
      <c r="D110" s="1" t="s">
        <v>185</v>
      </c>
      <c r="E110" t="s">
        <v>389</v>
      </c>
      <c r="F110" t="s">
        <v>76</v>
      </c>
      <c r="G110">
        <v>37</v>
      </c>
      <c r="H110" t="s">
        <v>76</v>
      </c>
      <c r="I110">
        <v>37</v>
      </c>
      <c r="J110" t="s">
        <v>76</v>
      </c>
      <c r="K110" t="s">
        <v>76</v>
      </c>
      <c r="L110">
        <f t="shared" si="1"/>
        <v>74</v>
      </c>
      <c r="M110">
        <v>2</v>
      </c>
      <c r="N110">
        <v>0</v>
      </c>
    </row>
    <row r="111" spans="1:14" x14ac:dyDescent="0.25">
      <c r="A111" t="s">
        <v>390</v>
      </c>
      <c r="B111" t="s">
        <v>391</v>
      </c>
      <c r="C111" t="s">
        <v>392</v>
      </c>
      <c r="D111" s="1" t="s">
        <v>185</v>
      </c>
      <c r="F111" t="s">
        <v>76</v>
      </c>
      <c r="G111">
        <v>25</v>
      </c>
      <c r="H111" t="s">
        <v>76</v>
      </c>
      <c r="I111" t="s">
        <v>76</v>
      </c>
      <c r="J111" t="s">
        <v>76</v>
      </c>
      <c r="K111">
        <v>23</v>
      </c>
      <c r="L111">
        <f t="shared" si="1"/>
        <v>48</v>
      </c>
      <c r="M111">
        <v>2</v>
      </c>
      <c r="N111">
        <v>0</v>
      </c>
    </row>
    <row r="112" spans="1:14" x14ac:dyDescent="0.25">
      <c r="A112" t="s">
        <v>393</v>
      </c>
      <c r="B112" t="s">
        <v>394</v>
      </c>
      <c r="C112" t="s">
        <v>395</v>
      </c>
      <c r="D112" s="1" t="s">
        <v>185</v>
      </c>
      <c r="F112" t="s">
        <v>76</v>
      </c>
      <c r="G112" t="s">
        <v>76</v>
      </c>
      <c r="H112">
        <v>25</v>
      </c>
      <c r="I112">
        <v>28</v>
      </c>
      <c r="J112" t="s">
        <v>76</v>
      </c>
      <c r="K112" t="s">
        <v>76</v>
      </c>
      <c r="L112">
        <f t="shared" si="1"/>
        <v>53</v>
      </c>
      <c r="M112">
        <v>2</v>
      </c>
      <c r="N112">
        <v>0</v>
      </c>
    </row>
    <row r="113" spans="1:14" x14ac:dyDescent="0.25">
      <c r="A113" t="s">
        <v>396</v>
      </c>
      <c r="B113" t="s">
        <v>397</v>
      </c>
      <c r="C113" t="s">
        <v>398</v>
      </c>
      <c r="D113" s="1" t="s">
        <v>185</v>
      </c>
      <c r="F113" t="s">
        <v>76</v>
      </c>
      <c r="G113" t="s">
        <v>76</v>
      </c>
      <c r="H113">
        <v>14</v>
      </c>
      <c r="I113">
        <v>25</v>
      </c>
      <c r="J113" t="s">
        <v>76</v>
      </c>
      <c r="K113" t="s">
        <v>76</v>
      </c>
      <c r="L113">
        <f t="shared" si="1"/>
        <v>39</v>
      </c>
      <c r="M113">
        <v>2</v>
      </c>
      <c r="N113">
        <v>0</v>
      </c>
    </row>
    <row r="114" spans="1:14" x14ac:dyDescent="0.25">
      <c r="A114" t="s">
        <v>399</v>
      </c>
      <c r="B114" t="s">
        <v>400</v>
      </c>
      <c r="C114" t="s">
        <v>401</v>
      </c>
      <c r="D114" s="1" t="s">
        <v>402</v>
      </c>
      <c r="E114" t="s">
        <v>90</v>
      </c>
      <c r="F114" t="s">
        <v>76</v>
      </c>
      <c r="G114">
        <v>37</v>
      </c>
      <c r="H114" t="s">
        <v>76</v>
      </c>
      <c r="I114" t="s">
        <v>76</v>
      </c>
      <c r="J114" t="s">
        <v>76</v>
      </c>
      <c r="K114">
        <v>23</v>
      </c>
      <c r="L114">
        <f t="shared" si="1"/>
        <v>60</v>
      </c>
      <c r="M114">
        <v>2</v>
      </c>
      <c r="N114">
        <v>0</v>
      </c>
    </row>
    <row r="115" spans="1:14" x14ac:dyDescent="0.25">
      <c r="A115" t="s">
        <v>280</v>
      </c>
      <c r="B115" t="s">
        <v>403</v>
      </c>
      <c r="C115" t="s">
        <v>404</v>
      </c>
      <c r="D115" s="1" t="s">
        <v>405</v>
      </c>
      <c r="F115" t="s">
        <v>76</v>
      </c>
      <c r="G115" t="s">
        <v>76</v>
      </c>
      <c r="H115">
        <v>40</v>
      </c>
      <c r="I115">
        <v>40</v>
      </c>
      <c r="J115" t="s">
        <v>76</v>
      </c>
      <c r="K115" t="s">
        <v>76</v>
      </c>
      <c r="L115">
        <f t="shared" si="1"/>
        <v>80</v>
      </c>
      <c r="M115">
        <v>2</v>
      </c>
      <c r="N115">
        <v>0</v>
      </c>
    </row>
    <row r="116" spans="1:14" x14ac:dyDescent="0.25">
      <c r="A116" t="s">
        <v>406</v>
      </c>
      <c r="B116" t="s">
        <v>407</v>
      </c>
      <c r="C116" t="s">
        <v>408</v>
      </c>
      <c r="D116" s="1" t="s">
        <v>409</v>
      </c>
      <c r="E116" t="s">
        <v>410</v>
      </c>
      <c r="F116" t="s">
        <v>76</v>
      </c>
      <c r="G116" t="s">
        <v>76</v>
      </c>
      <c r="H116" t="s">
        <v>76</v>
      </c>
      <c r="I116" t="s">
        <v>76</v>
      </c>
      <c r="J116">
        <v>0</v>
      </c>
      <c r="K116">
        <v>0</v>
      </c>
      <c r="L116">
        <f t="shared" si="1"/>
        <v>0</v>
      </c>
      <c r="M116">
        <v>2</v>
      </c>
      <c r="N116">
        <v>0</v>
      </c>
    </row>
    <row r="117" spans="1:14" x14ac:dyDescent="0.25">
      <c r="A117" t="s">
        <v>411</v>
      </c>
      <c r="B117" t="s">
        <v>412</v>
      </c>
      <c r="C117" t="s">
        <v>413</v>
      </c>
      <c r="D117" s="1" t="s">
        <v>145</v>
      </c>
      <c r="E117" t="s">
        <v>57</v>
      </c>
      <c r="F117" t="s">
        <v>76</v>
      </c>
      <c r="G117" t="s">
        <v>76</v>
      </c>
      <c r="H117">
        <v>45</v>
      </c>
      <c r="I117" t="s">
        <v>76</v>
      </c>
      <c r="J117" t="s">
        <v>76</v>
      </c>
      <c r="K117">
        <v>23</v>
      </c>
      <c r="L117">
        <f t="shared" si="1"/>
        <v>68</v>
      </c>
      <c r="M117">
        <v>2</v>
      </c>
      <c r="N117">
        <v>0</v>
      </c>
    </row>
    <row r="118" spans="1:14" x14ac:dyDescent="0.25">
      <c r="A118" t="s">
        <v>311</v>
      </c>
      <c r="B118" t="s">
        <v>414</v>
      </c>
      <c r="C118" t="s">
        <v>415</v>
      </c>
      <c r="D118" s="1" t="s">
        <v>145</v>
      </c>
      <c r="E118" t="s">
        <v>416</v>
      </c>
      <c r="F118" t="s">
        <v>76</v>
      </c>
      <c r="G118">
        <v>37</v>
      </c>
      <c r="H118" t="s">
        <v>76</v>
      </c>
      <c r="I118">
        <v>50</v>
      </c>
      <c r="J118" t="s">
        <v>76</v>
      </c>
      <c r="K118" t="s">
        <v>76</v>
      </c>
      <c r="L118">
        <f t="shared" si="1"/>
        <v>87</v>
      </c>
      <c r="M118">
        <v>2</v>
      </c>
      <c r="N118">
        <v>0</v>
      </c>
    </row>
    <row r="119" spans="1:14" x14ac:dyDescent="0.25">
      <c r="A119" t="s">
        <v>348</v>
      </c>
      <c r="B119" t="s">
        <v>417</v>
      </c>
      <c r="C119" t="s">
        <v>418</v>
      </c>
      <c r="D119" s="1" t="s">
        <v>145</v>
      </c>
      <c r="E119" t="s">
        <v>233</v>
      </c>
      <c r="F119" t="s">
        <v>76</v>
      </c>
      <c r="G119" t="s">
        <v>76</v>
      </c>
      <c r="H119">
        <v>37</v>
      </c>
      <c r="I119">
        <v>37</v>
      </c>
      <c r="J119" t="s">
        <v>76</v>
      </c>
      <c r="K119" t="s">
        <v>76</v>
      </c>
      <c r="L119">
        <f t="shared" si="1"/>
        <v>74</v>
      </c>
      <c r="M119">
        <v>2</v>
      </c>
      <c r="N119">
        <v>0</v>
      </c>
    </row>
    <row r="120" spans="1:14" x14ac:dyDescent="0.25">
      <c r="A120" t="s">
        <v>53</v>
      </c>
      <c r="B120" t="s">
        <v>419</v>
      </c>
      <c r="C120" t="s">
        <v>420</v>
      </c>
      <c r="D120" s="1" t="s">
        <v>230</v>
      </c>
      <c r="F120" t="s">
        <v>76</v>
      </c>
      <c r="G120">
        <v>18</v>
      </c>
      <c r="H120" t="s">
        <v>76</v>
      </c>
      <c r="I120">
        <v>28</v>
      </c>
      <c r="J120" t="s">
        <v>76</v>
      </c>
      <c r="K120" t="s">
        <v>76</v>
      </c>
      <c r="L120">
        <f t="shared" si="1"/>
        <v>46</v>
      </c>
      <c r="M120">
        <v>2</v>
      </c>
      <c r="N120">
        <v>0</v>
      </c>
    </row>
    <row r="121" spans="1:14" x14ac:dyDescent="0.25">
      <c r="A121" t="s">
        <v>206</v>
      </c>
      <c r="B121" t="s">
        <v>421</v>
      </c>
      <c r="C121" t="s">
        <v>422</v>
      </c>
      <c r="D121" s="1" t="s">
        <v>230</v>
      </c>
      <c r="E121" t="s">
        <v>423</v>
      </c>
      <c r="F121">
        <v>25</v>
      </c>
      <c r="G121" t="s">
        <v>76</v>
      </c>
      <c r="H121" t="s">
        <v>76</v>
      </c>
      <c r="I121">
        <v>14</v>
      </c>
      <c r="J121" t="s">
        <v>76</v>
      </c>
      <c r="K121" t="s">
        <v>76</v>
      </c>
      <c r="L121">
        <f t="shared" si="1"/>
        <v>39</v>
      </c>
      <c r="M121">
        <v>2</v>
      </c>
      <c r="N121">
        <v>0</v>
      </c>
    </row>
    <row r="122" spans="1:14" x14ac:dyDescent="0.25">
      <c r="A122" t="s">
        <v>142</v>
      </c>
      <c r="B122" t="s">
        <v>424</v>
      </c>
      <c r="C122" t="s">
        <v>425</v>
      </c>
      <c r="D122" s="1" t="s">
        <v>230</v>
      </c>
      <c r="E122" t="s">
        <v>426</v>
      </c>
      <c r="F122" t="s">
        <v>76</v>
      </c>
      <c r="G122" t="s">
        <v>76</v>
      </c>
      <c r="H122">
        <v>34</v>
      </c>
      <c r="I122">
        <v>0</v>
      </c>
      <c r="J122" t="s">
        <v>76</v>
      </c>
      <c r="K122" t="s">
        <v>76</v>
      </c>
      <c r="L122">
        <f t="shared" si="1"/>
        <v>34</v>
      </c>
      <c r="M122">
        <v>2</v>
      </c>
      <c r="N122">
        <v>0</v>
      </c>
    </row>
    <row r="123" spans="1:14" x14ac:dyDescent="0.25">
      <c r="A123" t="s">
        <v>427</v>
      </c>
      <c r="B123" t="s">
        <v>428</v>
      </c>
      <c r="C123" t="s">
        <v>429</v>
      </c>
      <c r="D123" s="1" t="s">
        <v>106</v>
      </c>
      <c r="E123" t="s">
        <v>430</v>
      </c>
      <c r="F123">
        <v>37</v>
      </c>
      <c r="G123">
        <v>37</v>
      </c>
      <c r="H123" t="s">
        <v>76</v>
      </c>
      <c r="I123" t="s">
        <v>76</v>
      </c>
      <c r="J123" t="s">
        <v>76</v>
      </c>
      <c r="K123" t="s">
        <v>76</v>
      </c>
      <c r="L123">
        <f t="shared" si="1"/>
        <v>74</v>
      </c>
      <c r="M123">
        <v>2</v>
      </c>
      <c r="N123">
        <v>0</v>
      </c>
    </row>
    <row r="124" spans="1:14" x14ac:dyDescent="0.25">
      <c r="A124" t="s">
        <v>431</v>
      </c>
      <c r="B124" t="s">
        <v>432</v>
      </c>
      <c r="C124" t="s">
        <v>433</v>
      </c>
      <c r="D124" s="1" t="s">
        <v>213</v>
      </c>
      <c r="E124" t="s">
        <v>57</v>
      </c>
      <c r="F124" t="s">
        <v>76</v>
      </c>
      <c r="G124">
        <v>40</v>
      </c>
      <c r="H124">
        <v>31</v>
      </c>
      <c r="I124" t="s">
        <v>76</v>
      </c>
      <c r="J124" t="s">
        <v>76</v>
      </c>
      <c r="K124" t="s">
        <v>76</v>
      </c>
      <c r="L124">
        <f t="shared" si="1"/>
        <v>71</v>
      </c>
      <c r="M124">
        <v>2</v>
      </c>
      <c r="N124">
        <v>0</v>
      </c>
    </row>
    <row r="125" spans="1:14" x14ac:dyDescent="0.25">
      <c r="A125" t="s">
        <v>434</v>
      </c>
      <c r="B125" t="s">
        <v>428</v>
      </c>
      <c r="C125" t="s">
        <v>435</v>
      </c>
      <c r="D125" s="1" t="s">
        <v>213</v>
      </c>
      <c r="E125" t="s">
        <v>430</v>
      </c>
      <c r="F125">
        <v>15</v>
      </c>
      <c r="G125">
        <v>22</v>
      </c>
      <c r="H125" t="s">
        <v>76</v>
      </c>
      <c r="I125" t="s">
        <v>76</v>
      </c>
      <c r="J125" t="s">
        <v>76</v>
      </c>
      <c r="K125" t="s">
        <v>76</v>
      </c>
      <c r="L125">
        <f t="shared" si="1"/>
        <v>37</v>
      </c>
      <c r="M125">
        <v>2</v>
      </c>
      <c r="N125">
        <v>0</v>
      </c>
    </row>
    <row r="126" spans="1:14" x14ac:dyDescent="0.25">
      <c r="A126" t="s">
        <v>436</v>
      </c>
      <c r="B126" t="s">
        <v>437</v>
      </c>
      <c r="C126" t="s">
        <v>438</v>
      </c>
      <c r="D126" s="1" t="s">
        <v>217</v>
      </c>
      <c r="E126" t="s">
        <v>224</v>
      </c>
      <c r="F126" t="s">
        <v>76</v>
      </c>
      <c r="G126" t="s">
        <v>76</v>
      </c>
      <c r="H126">
        <v>25</v>
      </c>
      <c r="I126">
        <v>22</v>
      </c>
      <c r="J126" t="s">
        <v>76</v>
      </c>
      <c r="K126" t="s">
        <v>76</v>
      </c>
      <c r="L126">
        <f t="shared" si="1"/>
        <v>47</v>
      </c>
      <c r="M126">
        <v>2</v>
      </c>
      <c r="N126">
        <v>0</v>
      </c>
    </row>
    <row r="127" spans="1:14" x14ac:dyDescent="0.25">
      <c r="A127" t="s">
        <v>439</v>
      </c>
      <c r="B127" t="s">
        <v>428</v>
      </c>
      <c r="C127" t="s">
        <v>440</v>
      </c>
      <c r="D127" s="1" t="s">
        <v>441</v>
      </c>
      <c r="E127" t="s">
        <v>430</v>
      </c>
      <c r="F127">
        <v>37</v>
      </c>
      <c r="G127">
        <v>45</v>
      </c>
      <c r="H127" t="s">
        <v>76</v>
      </c>
      <c r="I127" t="s">
        <v>76</v>
      </c>
      <c r="J127" t="s">
        <v>76</v>
      </c>
      <c r="K127" t="s">
        <v>76</v>
      </c>
      <c r="L127">
        <f t="shared" si="1"/>
        <v>82</v>
      </c>
      <c r="M127">
        <v>2</v>
      </c>
      <c r="N127">
        <v>0</v>
      </c>
    </row>
    <row r="128" spans="1:14" x14ac:dyDescent="0.25">
      <c r="A128" t="s">
        <v>206</v>
      </c>
      <c r="B128" t="s">
        <v>442</v>
      </c>
      <c r="C128" t="s">
        <v>443</v>
      </c>
      <c r="D128" s="1" t="s">
        <v>141</v>
      </c>
      <c r="E128" t="s">
        <v>444</v>
      </c>
      <c r="F128" t="s">
        <v>76</v>
      </c>
      <c r="G128" t="s">
        <v>76</v>
      </c>
      <c r="H128" t="s">
        <v>76</v>
      </c>
      <c r="I128">
        <v>45</v>
      </c>
      <c r="J128">
        <v>37</v>
      </c>
      <c r="K128" t="s">
        <v>76</v>
      </c>
      <c r="L128">
        <f t="shared" si="1"/>
        <v>82</v>
      </c>
      <c r="M128">
        <v>2</v>
      </c>
      <c r="N128">
        <v>0</v>
      </c>
    </row>
    <row r="129" spans="1:14" x14ac:dyDescent="0.25">
      <c r="A129" t="s">
        <v>445</v>
      </c>
      <c r="B129" t="s">
        <v>446</v>
      </c>
      <c r="C129" t="s">
        <v>447</v>
      </c>
      <c r="D129" s="1" t="s">
        <v>141</v>
      </c>
      <c r="E129" t="s">
        <v>57</v>
      </c>
      <c r="F129" t="s">
        <v>76</v>
      </c>
      <c r="G129" t="s">
        <v>76</v>
      </c>
      <c r="H129">
        <v>22</v>
      </c>
      <c r="I129">
        <v>50</v>
      </c>
      <c r="J129" t="s">
        <v>76</v>
      </c>
      <c r="K129" t="s">
        <v>76</v>
      </c>
      <c r="L129">
        <f t="shared" si="1"/>
        <v>72</v>
      </c>
      <c r="M129">
        <v>2</v>
      </c>
      <c r="N129">
        <v>0</v>
      </c>
    </row>
    <row r="130" spans="1:14" x14ac:dyDescent="0.25">
      <c r="A130" t="s">
        <v>161</v>
      </c>
      <c r="B130" t="s">
        <v>448</v>
      </c>
      <c r="C130" t="s">
        <v>449</v>
      </c>
      <c r="D130" s="1" t="s">
        <v>141</v>
      </c>
      <c r="E130" t="s">
        <v>450</v>
      </c>
      <c r="F130" t="s">
        <v>76</v>
      </c>
      <c r="G130">
        <v>31</v>
      </c>
      <c r="H130">
        <v>20</v>
      </c>
      <c r="I130" t="s">
        <v>76</v>
      </c>
      <c r="J130" t="s">
        <v>76</v>
      </c>
      <c r="K130" t="s">
        <v>76</v>
      </c>
      <c r="L130">
        <f t="shared" si="1"/>
        <v>51</v>
      </c>
      <c r="M130">
        <v>2</v>
      </c>
      <c r="N130">
        <v>0</v>
      </c>
    </row>
    <row r="131" spans="1:14" x14ac:dyDescent="0.25">
      <c r="A131" t="s">
        <v>451</v>
      </c>
      <c r="B131" t="s">
        <v>394</v>
      </c>
      <c r="C131" t="s">
        <v>452</v>
      </c>
      <c r="D131" s="1" t="s">
        <v>141</v>
      </c>
      <c r="F131" t="s">
        <v>76</v>
      </c>
      <c r="G131" t="s">
        <v>76</v>
      </c>
      <c r="H131">
        <v>9</v>
      </c>
      <c r="I131">
        <v>30</v>
      </c>
      <c r="J131" t="s">
        <v>76</v>
      </c>
      <c r="K131" t="s">
        <v>76</v>
      </c>
      <c r="L131">
        <f t="shared" ref="L131:L194" si="2">SUM(F131:K131)</f>
        <v>39</v>
      </c>
      <c r="M131">
        <v>2</v>
      </c>
      <c r="N131">
        <v>0</v>
      </c>
    </row>
    <row r="132" spans="1:14" x14ac:dyDescent="0.25">
      <c r="A132" t="s">
        <v>453</v>
      </c>
      <c r="B132" t="s">
        <v>454</v>
      </c>
      <c r="C132" t="s">
        <v>455</v>
      </c>
      <c r="D132" s="1" t="s">
        <v>456</v>
      </c>
      <c r="E132" t="s">
        <v>457</v>
      </c>
      <c r="F132" t="s">
        <v>76</v>
      </c>
      <c r="G132" t="s">
        <v>76</v>
      </c>
      <c r="H132">
        <v>50</v>
      </c>
      <c r="I132">
        <v>50</v>
      </c>
      <c r="J132" t="s">
        <v>76</v>
      </c>
      <c r="K132" t="s">
        <v>76</v>
      </c>
      <c r="L132">
        <f t="shared" si="2"/>
        <v>100</v>
      </c>
      <c r="M132">
        <v>2</v>
      </c>
      <c r="N132">
        <v>0</v>
      </c>
    </row>
    <row r="133" spans="1:14" x14ac:dyDescent="0.25">
      <c r="A133" t="s">
        <v>458</v>
      </c>
      <c r="B133" t="s">
        <v>459</v>
      </c>
      <c r="C133" t="s">
        <v>460</v>
      </c>
      <c r="D133" s="1" t="s">
        <v>461</v>
      </c>
      <c r="E133" t="s">
        <v>462</v>
      </c>
      <c r="F133" t="s">
        <v>76</v>
      </c>
      <c r="G133">
        <v>40</v>
      </c>
      <c r="H133" t="s">
        <v>76</v>
      </c>
      <c r="I133" t="s">
        <v>76</v>
      </c>
      <c r="J133">
        <v>45</v>
      </c>
      <c r="K133" t="s">
        <v>76</v>
      </c>
      <c r="L133">
        <f t="shared" si="2"/>
        <v>85</v>
      </c>
      <c r="M133">
        <v>2</v>
      </c>
      <c r="N133">
        <v>0</v>
      </c>
    </row>
    <row r="134" spans="1:14" x14ac:dyDescent="0.25">
      <c r="A134" t="s">
        <v>463</v>
      </c>
      <c r="B134" t="s">
        <v>464</v>
      </c>
      <c r="C134" t="s">
        <v>465</v>
      </c>
      <c r="D134" s="1" t="s">
        <v>461</v>
      </c>
      <c r="F134">
        <v>37</v>
      </c>
      <c r="G134" t="s">
        <v>76</v>
      </c>
      <c r="H134">
        <v>40</v>
      </c>
      <c r="I134" t="s">
        <v>76</v>
      </c>
      <c r="J134" t="s">
        <v>76</v>
      </c>
      <c r="K134" t="s">
        <v>76</v>
      </c>
      <c r="L134">
        <f t="shared" si="2"/>
        <v>77</v>
      </c>
      <c r="M134">
        <v>2</v>
      </c>
      <c r="N134">
        <v>0</v>
      </c>
    </row>
    <row r="135" spans="1:14" x14ac:dyDescent="0.25">
      <c r="A135" t="s">
        <v>274</v>
      </c>
      <c r="B135" t="s">
        <v>466</v>
      </c>
      <c r="C135" t="s">
        <v>467</v>
      </c>
      <c r="D135" s="1" t="s">
        <v>468</v>
      </c>
      <c r="E135" t="s">
        <v>469</v>
      </c>
      <c r="F135" t="s">
        <v>76</v>
      </c>
      <c r="G135" t="s">
        <v>76</v>
      </c>
      <c r="H135" t="s">
        <v>76</v>
      </c>
      <c r="I135">
        <v>40</v>
      </c>
      <c r="J135" t="s">
        <v>76</v>
      </c>
      <c r="K135">
        <v>25</v>
      </c>
      <c r="L135">
        <f t="shared" si="2"/>
        <v>65</v>
      </c>
      <c r="M135">
        <v>2</v>
      </c>
      <c r="N135">
        <v>0</v>
      </c>
    </row>
    <row r="136" spans="1:14" x14ac:dyDescent="0.25">
      <c r="A136" t="s">
        <v>143</v>
      </c>
      <c r="B136" t="s">
        <v>470</v>
      </c>
      <c r="C136" t="s">
        <v>471</v>
      </c>
      <c r="D136" s="1" t="s">
        <v>153</v>
      </c>
      <c r="E136" t="s">
        <v>472</v>
      </c>
      <c r="F136">
        <v>0</v>
      </c>
      <c r="G136" t="s">
        <v>76</v>
      </c>
      <c r="H136">
        <v>0</v>
      </c>
      <c r="I136" t="s">
        <v>76</v>
      </c>
      <c r="J136" t="s">
        <v>76</v>
      </c>
      <c r="K136" t="s">
        <v>76</v>
      </c>
      <c r="L136">
        <f t="shared" si="2"/>
        <v>0</v>
      </c>
      <c r="M136">
        <v>2</v>
      </c>
      <c r="N136">
        <v>0</v>
      </c>
    </row>
    <row r="137" spans="1:14" x14ac:dyDescent="0.25">
      <c r="A137" t="s">
        <v>473</v>
      </c>
      <c r="B137" t="s">
        <v>474</v>
      </c>
      <c r="C137" t="s">
        <v>475</v>
      </c>
      <c r="D137" s="1" t="s">
        <v>255</v>
      </c>
      <c r="E137" t="s">
        <v>476</v>
      </c>
      <c r="F137" t="s">
        <v>76</v>
      </c>
      <c r="G137">
        <v>31</v>
      </c>
      <c r="H137">
        <v>37</v>
      </c>
      <c r="I137" t="s">
        <v>76</v>
      </c>
      <c r="J137" t="s">
        <v>76</v>
      </c>
      <c r="K137" t="s">
        <v>76</v>
      </c>
      <c r="L137">
        <f t="shared" si="2"/>
        <v>68</v>
      </c>
      <c r="M137">
        <v>2</v>
      </c>
      <c r="N137">
        <v>0</v>
      </c>
    </row>
    <row r="138" spans="1:14" x14ac:dyDescent="0.25">
      <c r="A138" t="s">
        <v>342</v>
      </c>
      <c r="B138" t="s">
        <v>477</v>
      </c>
      <c r="C138" t="s">
        <v>478</v>
      </c>
      <c r="D138" s="1" t="s">
        <v>32</v>
      </c>
      <c r="F138">
        <v>18</v>
      </c>
      <c r="G138" t="s">
        <v>76</v>
      </c>
      <c r="H138" t="s">
        <v>76</v>
      </c>
      <c r="I138">
        <v>31</v>
      </c>
      <c r="J138" t="s">
        <v>76</v>
      </c>
      <c r="K138" t="s">
        <v>76</v>
      </c>
      <c r="L138">
        <f t="shared" si="2"/>
        <v>49</v>
      </c>
      <c r="M138">
        <v>2</v>
      </c>
      <c r="N138">
        <v>0</v>
      </c>
    </row>
    <row r="139" spans="1:14" x14ac:dyDescent="0.25">
      <c r="A139" t="s">
        <v>479</v>
      </c>
      <c r="B139" t="s">
        <v>480</v>
      </c>
      <c r="C139" t="s">
        <v>481</v>
      </c>
      <c r="D139" s="1" t="s">
        <v>32</v>
      </c>
      <c r="F139">
        <v>16</v>
      </c>
      <c r="G139">
        <v>18</v>
      </c>
      <c r="H139" t="s">
        <v>76</v>
      </c>
      <c r="I139" t="s">
        <v>76</v>
      </c>
      <c r="J139" t="s">
        <v>76</v>
      </c>
      <c r="K139" t="s">
        <v>76</v>
      </c>
      <c r="L139">
        <f t="shared" si="2"/>
        <v>34</v>
      </c>
      <c r="M139">
        <v>2</v>
      </c>
      <c r="N139">
        <v>0</v>
      </c>
    </row>
    <row r="140" spans="1:14" x14ac:dyDescent="0.25">
      <c r="A140" t="s">
        <v>169</v>
      </c>
      <c r="B140" t="s">
        <v>482</v>
      </c>
      <c r="C140" t="s">
        <v>483</v>
      </c>
      <c r="D140" s="1" t="s">
        <v>32</v>
      </c>
      <c r="F140">
        <v>8</v>
      </c>
      <c r="G140">
        <v>22</v>
      </c>
      <c r="H140" t="s">
        <v>76</v>
      </c>
      <c r="I140" t="s">
        <v>76</v>
      </c>
      <c r="J140" t="s">
        <v>76</v>
      </c>
      <c r="K140" t="s">
        <v>76</v>
      </c>
      <c r="L140">
        <f t="shared" si="2"/>
        <v>30</v>
      </c>
      <c r="M140">
        <v>2</v>
      </c>
      <c r="N140">
        <v>0</v>
      </c>
    </row>
    <row r="141" spans="1:14" x14ac:dyDescent="0.25">
      <c r="A141" t="s">
        <v>196</v>
      </c>
      <c r="B141" t="s">
        <v>484</v>
      </c>
      <c r="C141" t="s">
        <v>485</v>
      </c>
      <c r="D141" s="1" t="s">
        <v>32</v>
      </c>
      <c r="F141">
        <v>10</v>
      </c>
      <c r="G141" t="s">
        <v>76</v>
      </c>
      <c r="H141">
        <v>16</v>
      </c>
      <c r="I141" t="s">
        <v>76</v>
      </c>
      <c r="J141" t="s">
        <v>76</v>
      </c>
      <c r="K141" t="s">
        <v>76</v>
      </c>
      <c r="L141">
        <f t="shared" si="2"/>
        <v>26</v>
      </c>
      <c r="M141">
        <v>2</v>
      </c>
      <c r="N141">
        <v>0</v>
      </c>
    </row>
    <row r="142" spans="1:14" x14ac:dyDescent="0.25">
      <c r="A142" t="s">
        <v>486</v>
      </c>
      <c r="B142" t="s">
        <v>487</v>
      </c>
      <c r="C142" t="s">
        <v>488</v>
      </c>
      <c r="D142" s="1" t="s">
        <v>27</v>
      </c>
      <c r="E142" t="s">
        <v>489</v>
      </c>
      <c r="F142">
        <v>37</v>
      </c>
      <c r="G142" t="s">
        <v>76</v>
      </c>
      <c r="H142" t="s">
        <v>76</v>
      </c>
      <c r="I142">
        <v>50</v>
      </c>
      <c r="J142" t="s">
        <v>76</v>
      </c>
      <c r="K142" t="s">
        <v>76</v>
      </c>
      <c r="L142">
        <f t="shared" si="2"/>
        <v>87</v>
      </c>
      <c r="M142">
        <v>2</v>
      </c>
      <c r="N142">
        <v>0</v>
      </c>
    </row>
    <row r="143" spans="1:14" x14ac:dyDescent="0.25">
      <c r="A143" t="s">
        <v>490</v>
      </c>
      <c r="B143" t="s">
        <v>491</v>
      </c>
      <c r="C143" t="s">
        <v>492</v>
      </c>
      <c r="D143" s="1" t="s">
        <v>27</v>
      </c>
      <c r="F143">
        <v>40</v>
      </c>
      <c r="G143">
        <v>14</v>
      </c>
      <c r="H143" t="s">
        <v>76</v>
      </c>
      <c r="I143" t="s">
        <v>76</v>
      </c>
      <c r="J143" t="s">
        <v>76</v>
      </c>
      <c r="K143" t="s">
        <v>76</v>
      </c>
      <c r="L143">
        <f t="shared" si="2"/>
        <v>54</v>
      </c>
      <c r="M143">
        <v>2</v>
      </c>
      <c r="N143">
        <v>0</v>
      </c>
    </row>
    <row r="144" spans="1:14" x14ac:dyDescent="0.25">
      <c r="A144" t="s">
        <v>493</v>
      </c>
      <c r="B144" t="s">
        <v>494</v>
      </c>
      <c r="C144" t="s">
        <v>495</v>
      </c>
      <c r="D144" s="1" t="s">
        <v>120</v>
      </c>
      <c r="F144">
        <v>40</v>
      </c>
      <c r="G144">
        <v>40</v>
      </c>
      <c r="H144" t="s">
        <v>76</v>
      </c>
      <c r="I144" t="s">
        <v>76</v>
      </c>
      <c r="J144" t="s">
        <v>76</v>
      </c>
      <c r="K144" t="s">
        <v>76</v>
      </c>
      <c r="L144">
        <f t="shared" si="2"/>
        <v>80</v>
      </c>
      <c r="M144">
        <v>2</v>
      </c>
      <c r="N144">
        <v>0</v>
      </c>
    </row>
    <row r="145" spans="1:14" x14ac:dyDescent="0.25">
      <c r="A145" t="s">
        <v>496</v>
      </c>
      <c r="B145" t="s">
        <v>497</v>
      </c>
      <c r="C145" t="s">
        <v>498</v>
      </c>
      <c r="D145" s="1" t="s">
        <v>52</v>
      </c>
      <c r="E145" t="s">
        <v>23</v>
      </c>
      <c r="F145">
        <v>50</v>
      </c>
      <c r="G145">
        <v>45</v>
      </c>
      <c r="H145" t="s">
        <v>76</v>
      </c>
      <c r="I145" t="s">
        <v>76</v>
      </c>
      <c r="J145" t="s">
        <v>76</v>
      </c>
      <c r="K145" t="s">
        <v>76</v>
      </c>
      <c r="L145">
        <f t="shared" si="2"/>
        <v>95</v>
      </c>
      <c r="M145">
        <v>2</v>
      </c>
      <c r="N145">
        <v>0</v>
      </c>
    </row>
    <row r="146" spans="1:14" x14ac:dyDescent="0.25">
      <c r="A146" t="s">
        <v>383</v>
      </c>
      <c r="B146" t="s">
        <v>499</v>
      </c>
      <c r="C146" t="s">
        <v>500</v>
      </c>
      <c r="D146" s="1" t="s">
        <v>52</v>
      </c>
      <c r="E146" t="s">
        <v>501</v>
      </c>
      <c r="F146">
        <v>37</v>
      </c>
      <c r="G146" t="s">
        <v>76</v>
      </c>
      <c r="H146" t="s">
        <v>76</v>
      </c>
      <c r="I146" t="s">
        <v>76</v>
      </c>
      <c r="J146">
        <v>45</v>
      </c>
      <c r="K146" t="s">
        <v>76</v>
      </c>
      <c r="L146">
        <f t="shared" si="2"/>
        <v>82</v>
      </c>
      <c r="M146">
        <v>2</v>
      </c>
      <c r="N146">
        <v>0</v>
      </c>
    </row>
    <row r="147" spans="1:14" x14ac:dyDescent="0.25">
      <c r="A147" t="s">
        <v>383</v>
      </c>
      <c r="B147" t="s">
        <v>35</v>
      </c>
      <c r="C147" t="s">
        <v>502</v>
      </c>
      <c r="D147" s="1" t="s">
        <v>115</v>
      </c>
      <c r="E147" t="s">
        <v>503</v>
      </c>
      <c r="F147">
        <v>28</v>
      </c>
      <c r="G147" t="s">
        <v>76</v>
      </c>
      <c r="H147" t="s">
        <v>76</v>
      </c>
      <c r="I147">
        <v>45</v>
      </c>
      <c r="J147" t="s">
        <v>76</v>
      </c>
      <c r="K147" t="s">
        <v>76</v>
      </c>
      <c r="L147">
        <f t="shared" si="2"/>
        <v>73</v>
      </c>
      <c r="M147">
        <v>2</v>
      </c>
      <c r="N147">
        <v>0</v>
      </c>
    </row>
    <row r="148" spans="1:14" x14ac:dyDescent="0.25">
      <c r="A148" t="s">
        <v>58</v>
      </c>
      <c r="B148" t="s">
        <v>487</v>
      </c>
      <c r="C148" t="s">
        <v>504</v>
      </c>
      <c r="D148" s="1" t="s">
        <v>115</v>
      </c>
      <c r="E148" t="s">
        <v>505</v>
      </c>
      <c r="F148">
        <v>18</v>
      </c>
      <c r="G148" t="s">
        <v>76</v>
      </c>
      <c r="H148" t="s">
        <v>76</v>
      </c>
      <c r="I148" t="s">
        <v>76</v>
      </c>
      <c r="J148">
        <v>28</v>
      </c>
      <c r="K148" t="s">
        <v>76</v>
      </c>
      <c r="L148">
        <f t="shared" si="2"/>
        <v>46</v>
      </c>
      <c r="M148">
        <v>2</v>
      </c>
      <c r="N148">
        <v>0</v>
      </c>
    </row>
    <row r="149" spans="1:14" x14ac:dyDescent="0.25">
      <c r="A149" t="s">
        <v>451</v>
      </c>
      <c r="B149" t="s">
        <v>506</v>
      </c>
      <c r="C149" t="s">
        <v>507</v>
      </c>
      <c r="D149" s="1" t="s">
        <v>115</v>
      </c>
      <c r="E149" t="s">
        <v>503</v>
      </c>
      <c r="F149">
        <v>11</v>
      </c>
      <c r="G149" t="s">
        <v>76</v>
      </c>
      <c r="H149" t="s">
        <v>76</v>
      </c>
      <c r="I149">
        <v>34</v>
      </c>
      <c r="J149" t="s">
        <v>76</v>
      </c>
      <c r="K149" t="s">
        <v>76</v>
      </c>
      <c r="L149">
        <f t="shared" si="2"/>
        <v>45</v>
      </c>
      <c r="M149">
        <v>2</v>
      </c>
      <c r="N149">
        <v>0</v>
      </c>
    </row>
    <row r="150" spans="1:14" x14ac:dyDescent="0.25">
      <c r="A150" t="s">
        <v>508</v>
      </c>
      <c r="B150" t="s">
        <v>509</v>
      </c>
      <c r="C150" t="s">
        <v>510</v>
      </c>
      <c r="D150" s="1" t="s">
        <v>115</v>
      </c>
      <c r="E150" t="s">
        <v>511</v>
      </c>
      <c r="F150">
        <v>10</v>
      </c>
      <c r="G150">
        <v>11</v>
      </c>
      <c r="H150" t="s">
        <v>76</v>
      </c>
      <c r="I150" t="s">
        <v>76</v>
      </c>
      <c r="J150" t="s">
        <v>76</v>
      </c>
      <c r="K150" t="s">
        <v>76</v>
      </c>
      <c r="L150">
        <f t="shared" si="2"/>
        <v>21</v>
      </c>
      <c r="M150">
        <v>2</v>
      </c>
      <c r="N150">
        <v>0</v>
      </c>
    </row>
    <row r="151" spans="1:14" x14ac:dyDescent="0.25">
      <c r="A151" t="s">
        <v>512</v>
      </c>
      <c r="B151" t="s">
        <v>513</v>
      </c>
      <c r="C151" t="s">
        <v>514</v>
      </c>
      <c r="D151" s="1" t="s">
        <v>61</v>
      </c>
      <c r="E151" t="s">
        <v>515</v>
      </c>
      <c r="F151">
        <v>50</v>
      </c>
      <c r="G151" t="s">
        <v>76</v>
      </c>
      <c r="H151">
        <v>50</v>
      </c>
      <c r="I151" t="s">
        <v>76</v>
      </c>
      <c r="J151" t="s">
        <v>76</v>
      </c>
      <c r="K151" t="s">
        <v>76</v>
      </c>
      <c r="L151">
        <f t="shared" si="2"/>
        <v>100</v>
      </c>
      <c r="M151">
        <v>2</v>
      </c>
      <c r="N151">
        <v>0</v>
      </c>
    </row>
    <row r="152" spans="1:14" x14ac:dyDescent="0.25">
      <c r="A152" t="s">
        <v>516</v>
      </c>
      <c r="B152" t="s">
        <v>517</v>
      </c>
      <c r="C152" t="s">
        <v>518</v>
      </c>
      <c r="D152" s="1" t="s">
        <v>37</v>
      </c>
      <c r="E152" t="s">
        <v>41</v>
      </c>
      <c r="F152">
        <v>37</v>
      </c>
      <c r="G152" t="s">
        <v>76</v>
      </c>
      <c r="H152" t="s">
        <v>76</v>
      </c>
      <c r="I152" t="s">
        <v>76</v>
      </c>
      <c r="J152" t="s">
        <v>76</v>
      </c>
      <c r="K152">
        <v>25</v>
      </c>
      <c r="L152">
        <f t="shared" si="2"/>
        <v>62</v>
      </c>
      <c r="M152">
        <v>2</v>
      </c>
      <c r="N152">
        <v>0</v>
      </c>
    </row>
    <row r="153" spans="1:14" x14ac:dyDescent="0.25">
      <c r="A153" t="s">
        <v>519</v>
      </c>
      <c r="B153" t="s">
        <v>520</v>
      </c>
      <c r="C153" t="s">
        <v>521</v>
      </c>
      <c r="D153" s="1" t="s">
        <v>37</v>
      </c>
      <c r="E153" t="s">
        <v>18</v>
      </c>
      <c r="F153">
        <v>50</v>
      </c>
      <c r="G153" t="s">
        <v>76</v>
      </c>
      <c r="H153" t="s">
        <v>76</v>
      </c>
      <c r="I153" t="s">
        <v>76</v>
      </c>
      <c r="J153" t="s">
        <v>76</v>
      </c>
      <c r="K153">
        <v>11</v>
      </c>
      <c r="L153">
        <f t="shared" si="2"/>
        <v>61</v>
      </c>
      <c r="M153">
        <v>2</v>
      </c>
      <c r="N153">
        <v>0</v>
      </c>
    </row>
    <row r="154" spans="1:14" x14ac:dyDescent="0.25">
      <c r="A154" t="s">
        <v>522</v>
      </c>
      <c r="B154" t="s">
        <v>523</v>
      </c>
      <c r="C154" t="s">
        <v>524</v>
      </c>
      <c r="D154" s="1" t="s">
        <v>37</v>
      </c>
      <c r="E154" t="s">
        <v>525</v>
      </c>
      <c r="F154">
        <v>18</v>
      </c>
      <c r="G154">
        <v>31</v>
      </c>
      <c r="H154" t="s">
        <v>76</v>
      </c>
      <c r="I154" t="s">
        <v>76</v>
      </c>
      <c r="J154" t="s">
        <v>76</v>
      </c>
      <c r="K154" t="s">
        <v>76</v>
      </c>
      <c r="L154">
        <f t="shared" si="2"/>
        <v>49</v>
      </c>
      <c r="M154">
        <v>2</v>
      </c>
      <c r="N154">
        <v>0</v>
      </c>
    </row>
    <row r="155" spans="1:14" x14ac:dyDescent="0.25">
      <c r="A155" t="s">
        <v>526</v>
      </c>
      <c r="B155" t="s">
        <v>527</v>
      </c>
      <c r="C155" t="s">
        <v>528</v>
      </c>
      <c r="D155" s="1" t="s">
        <v>37</v>
      </c>
      <c r="E155" t="s">
        <v>224</v>
      </c>
      <c r="F155">
        <v>10</v>
      </c>
      <c r="G155" t="s">
        <v>76</v>
      </c>
      <c r="H155">
        <v>18</v>
      </c>
      <c r="I155" t="s">
        <v>76</v>
      </c>
      <c r="J155" t="s">
        <v>76</v>
      </c>
      <c r="K155" t="s">
        <v>76</v>
      </c>
      <c r="L155">
        <f t="shared" si="2"/>
        <v>28</v>
      </c>
      <c r="M155">
        <v>2</v>
      </c>
      <c r="N155">
        <v>0</v>
      </c>
    </row>
    <row r="156" spans="1:14" x14ac:dyDescent="0.25">
      <c r="A156" t="s">
        <v>383</v>
      </c>
      <c r="B156" t="s">
        <v>529</v>
      </c>
      <c r="C156" t="s">
        <v>530</v>
      </c>
      <c r="D156" s="1" t="s">
        <v>22</v>
      </c>
      <c r="E156" t="s">
        <v>531</v>
      </c>
      <c r="F156">
        <v>25</v>
      </c>
      <c r="G156" t="s">
        <v>76</v>
      </c>
      <c r="H156" t="s">
        <v>76</v>
      </c>
      <c r="I156" t="s">
        <v>76</v>
      </c>
      <c r="J156" t="s">
        <v>76</v>
      </c>
      <c r="K156">
        <v>23</v>
      </c>
      <c r="L156">
        <f t="shared" si="2"/>
        <v>48</v>
      </c>
      <c r="M156">
        <v>2</v>
      </c>
      <c r="N156">
        <v>0</v>
      </c>
    </row>
    <row r="157" spans="1:14" x14ac:dyDescent="0.25">
      <c r="A157" t="s">
        <v>532</v>
      </c>
      <c r="B157" t="s">
        <v>533</v>
      </c>
      <c r="C157" t="s">
        <v>534</v>
      </c>
      <c r="D157" s="1" t="s">
        <v>22</v>
      </c>
      <c r="E157" t="s">
        <v>535</v>
      </c>
      <c r="F157">
        <v>31</v>
      </c>
      <c r="G157">
        <v>37</v>
      </c>
      <c r="H157" t="s">
        <v>76</v>
      </c>
      <c r="I157" t="s">
        <v>76</v>
      </c>
      <c r="J157" t="s">
        <v>76</v>
      </c>
      <c r="K157" t="s">
        <v>76</v>
      </c>
      <c r="L157">
        <f t="shared" si="2"/>
        <v>68</v>
      </c>
      <c r="M157">
        <v>2</v>
      </c>
      <c r="N157">
        <v>0</v>
      </c>
    </row>
    <row r="158" spans="1:14" x14ac:dyDescent="0.25">
      <c r="A158" t="s">
        <v>536</v>
      </c>
      <c r="B158" t="s">
        <v>537</v>
      </c>
      <c r="C158" t="s">
        <v>538</v>
      </c>
      <c r="D158" s="1" t="s">
        <v>22</v>
      </c>
      <c r="E158" t="s">
        <v>33</v>
      </c>
      <c r="F158">
        <v>22</v>
      </c>
      <c r="G158" t="s">
        <v>76</v>
      </c>
      <c r="H158" t="s">
        <v>76</v>
      </c>
      <c r="I158">
        <v>25</v>
      </c>
      <c r="J158" t="s">
        <v>76</v>
      </c>
      <c r="K158" t="s">
        <v>76</v>
      </c>
      <c r="L158">
        <f t="shared" si="2"/>
        <v>47</v>
      </c>
      <c r="M158">
        <v>2</v>
      </c>
      <c r="N158">
        <v>0</v>
      </c>
    </row>
    <row r="159" spans="1:14" x14ac:dyDescent="0.25">
      <c r="A159" t="s">
        <v>539</v>
      </c>
      <c r="B159" t="s">
        <v>358</v>
      </c>
      <c r="C159" t="s">
        <v>540</v>
      </c>
      <c r="D159" s="1" t="s">
        <v>94</v>
      </c>
      <c r="E159" t="s">
        <v>541</v>
      </c>
      <c r="F159">
        <v>45</v>
      </c>
      <c r="G159">
        <v>50</v>
      </c>
      <c r="H159" t="s">
        <v>76</v>
      </c>
      <c r="I159" t="s">
        <v>76</v>
      </c>
      <c r="J159" t="s">
        <v>76</v>
      </c>
      <c r="K159" t="s">
        <v>76</v>
      </c>
      <c r="L159">
        <f t="shared" si="2"/>
        <v>95</v>
      </c>
      <c r="M159">
        <v>2</v>
      </c>
      <c r="N159">
        <v>0</v>
      </c>
    </row>
    <row r="160" spans="1:14" x14ac:dyDescent="0.25">
      <c r="A160" t="s">
        <v>542</v>
      </c>
      <c r="B160" t="s">
        <v>480</v>
      </c>
      <c r="C160" t="s">
        <v>543</v>
      </c>
      <c r="D160" s="1" t="s">
        <v>94</v>
      </c>
      <c r="E160" t="s">
        <v>544</v>
      </c>
      <c r="F160">
        <v>34</v>
      </c>
      <c r="G160">
        <v>40</v>
      </c>
      <c r="H160" t="s">
        <v>76</v>
      </c>
      <c r="I160" t="s">
        <v>76</v>
      </c>
      <c r="J160" t="s">
        <v>76</v>
      </c>
      <c r="K160" t="s">
        <v>76</v>
      </c>
      <c r="L160">
        <f t="shared" si="2"/>
        <v>74</v>
      </c>
      <c r="M160">
        <v>2</v>
      </c>
      <c r="N160">
        <v>0</v>
      </c>
    </row>
    <row r="161" spans="1:14" x14ac:dyDescent="0.25">
      <c r="A161" t="s">
        <v>545</v>
      </c>
      <c r="B161" t="s">
        <v>546</v>
      </c>
      <c r="C161" t="s">
        <v>547</v>
      </c>
      <c r="D161" s="1" t="s">
        <v>94</v>
      </c>
      <c r="F161">
        <v>50</v>
      </c>
      <c r="G161" t="s">
        <v>76</v>
      </c>
      <c r="H161">
        <v>0</v>
      </c>
      <c r="I161" t="s">
        <v>76</v>
      </c>
      <c r="J161" t="s">
        <v>76</v>
      </c>
      <c r="K161" t="s">
        <v>76</v>
      </c>
      <c r="L161">
        <f t="shared" si="2"/>
        <v>50</v>
      </c>
      <c r="M161">
        <v>2</v>
      </c>
      <c r="N161">
        <v>0</v>
      </c>
    </row>
    <row r="162" spans="1:14" x14ac:dyDescent="0.25">
      <c r="A162" t="s">
        <v>526</v>
      </c>
      <c r="B162" t="s">
        <v>548</v>
      </c>
      <c r="C162" t="s">
        <v>549</v>
      </c>
      <c r="D162" s="1" t="s">
        <v>75</v>
      </c>
      <c r="F162">
        <v>16</v>
      </c>
      <c r="G162" t="s">
        <v>76</v>
      </c>
      <c r="H162" t="s">
        <v>76</v>
      </c>
      <c r="I162">
        <v>56</v>
      </c>
      <c r="J162" t="s">
        <v>76</v>
      </c>
      <c r="K162" t="s">
        <v>76</v>
      </c>
      <c r="L162">
        <f t="shared" si="2"/>
        <v>72</v>
      </c>
      <c r="M162">
        <v>2</v>
      </c>
      <c r="N162">
        <v>0</v>
      </c>
    </row>
    <row r="163" spans="1:14" x14ac:dyDescent="0.25">
      <c r="A163" t="s">
        <v>83</v>
      </c>
      <c r="B163" t="s">
        <v>550</v>
      </c>
      <c r="C163" t="s">
        <v>551</v>
      </c>
      <c r="D163" s="1" t="s">
        <v>75</v>
      </c>
      <c r="F163">
        <v>1</v>
      </c>
      <c r="G163" t="s">
        <v>76</v>
      </c>
      <c r="H163">
        <v>16</v>
      </c>
      <c r="I163" t="s">
        <v>76</v>
      </c>
      <c r="J163" t="s">
        <v>76</v>
      </c>
      <c r="K163" t="s">
        <v>76</v>
      </c>
      <c r="L163">
        <f t="shared" si="2"/>
        <v>17</v>
      </c>
      <c r="M163">
        <v>2</v>
      </c>
      <c r="N163">
        <v>0</v>
      </c>
    </row>
    <row r="164" spans="1:14" x14ac:dyDescent="0.25">
      <c r="A164" t="s">
        <v>552</v>
      </c>
      <c r="B164" t="s">
        <v>553</v>
      </c>
      <c r="C164" t="s">
        <v>554</v>
      </c>
      <c r="D164" s="1" t="s">
        <v>205</v>
      </c>
      <c r="E164" t="s">
        <v>172</v>
      </c>
      <c r="F164">
        <v>25</v>
      </c>
      <c r="G164" t="s">
        <v>76</v>
      </c>
      <c r="H164" t="s">
        <v>76</v>
      </c>
      <c r="I164">
        <v>50</v>
      </c>
      <c r="J164" t="s">
        <v>76</v>
      </c>
      <c r="K164" t="s">
        <v>76</v>
      </c>
      <c r="L164">
        <f t="shared" si="2"/>
        <v>75</v>
      </c>
      <c r="M164">
        <v>2</v>
      </c>
      <c r="N164">
        <v>0</v>
      </c>
    </row>
    <row r="165" spans="1:14" x14ac:dyDescent="0.25">
      <c r="A165" t="s">
        <v>555</v>
      </c>
      <c r="B165" t="s">
        <v>556</v>
      </c>
      <c r="C165" t="s">
        <v>557</v>
      </c>
      <c r="D165" s="1" t="s">
        <v>319</v>
      </c>
      <c r="F165">
        <v>50</v>
      </c>
      <c r="G165">
        <v>50</v>
      </c>
      <c r="H165" t="s">
        <v>76</v>
      </c>
      <c r="I165" t="s">
        <v>76</v>
      </c>
      <c r="J165" t="s">
        <v>76</v>
      </c>
      <c r="K165" t="s">
        <v>76</v>
      </c>
      <c r="L165">
        <f t="shared" si="2"/>
        <v>100</v>
      </c>
      <c r="M165">
        <v>2</v>
      </c>
      <c r="N165">
        <v>0</v>
      </c>
    </row>
    <row r="166" spans="1:14" x14ac:dyDescent="0.25">
      <c r="A166" t="s">
        <v>558</v>
      </c>
      <c r="B166" t="s">
        <v>559</v>
      </c>
      <c r="C166" t="s">
        <v>560</v>
      </c>
      <c r="D166" s="1" t="s">
        <v>288</v>
      </c>
      <c r="E166" t="s">
        <v>561</v>
      </c>
      <c r="F166">
        <v>45</v>
      </c>
      <c r="G166" t="s">
        <v>76</v>
      </c>
      <c r="H166" t="s">
        <v>76</v>
      </c>
      <c r="I166" t="s">
        <v>76</v>
      </c>
      <c r="J166" t="s">
        <v>76</v>
      </c>
      <c r="K166">
        <v>25</v>
      </c>
      <c r="L166">
        <f t="shared" si="2"/>
        <v>70</v>
      </c>
      <c r="M166">
        <v>2</v>
      </c>
      <c r="N166">
        <v>0</v>
      </c>
    </row>
    <row r="167" spans="1:14" x14ac:dyDescent="0.25">
      <c r="A167" t="s">
        <v>463</v>
      </c>
      <c r="B167" t="s">
        <v>562</v>
      </c>
      <c r="C167" t="s">
        <v>563</v>
      </c>
      <c r="D167" s="1" t="s">
        <v>269</v>
      </c>
      <c r="E167" t="s">
        <v>564</v>
      </c>
      <c r="F167">
        <v>45</v>
      </c>
      <c r="G167">
        <v>45</v>
      </c>
      <c r="H167" t="s">
        <v>76</v>
      </c>
      <c r="I167" t="s">
        <v>76</v>
      </c>
      <c r="J167" t="s">
        <v>76</v>
      </c>
      <c r="K167" t="s">
        <v>76</v>
      </c>
      <c r="L167">
        <f t="shared" si="2"/>
        <v>90</v>
      </c>
      <c r="M167">
        <v>2</v>
      </c>
      <c r="N167">
        <v>0</v>
      </c>
    </row>
    <row r="168" spans="1:14" x14ac:dyDescent="0.25">
      <c r="A168" t="s">
        <v>565</v>
      </c>
      <c r="B168" t="s">
        <v>566</v>
      </c>
      <c r="C168" t="s">
        <v>567</v>
      </c>
      <c r="D168" s="1" t="s">
        <v>45</v>
      </c>
      <c r="E168" t="s">
        <v>168</v>
      </c>
      <c r="F168">
        <v>28</v>
      </c>
      <c r="G168" t="s">
        <v>76</v>
      </c>
      <c r="H168" t="s">
        <v>76</v>
      </c>
      <c r="I168">
        <v>0</v>
      </c>
      <c r="J168" t="s">
        <v>76</v>
      </c>
      <c r="K168" t="s">
        <v>76</v>
      </c>
      <c r="L168">
        <f t="shared" si="2"/>
        <v>28</v>
      </c>
      <c r="M168">
        <v>2</v>
      </c>
      <c r="N168">
        <v>0</v>
      </c>
    </row>
    <row r="169" spans="1:14" x14ac:dyDescent="0.25">
      <c r="A169" t="s">
        <v>568</v>
      </c>
      <c r="B169" t="s">
        <v>569</v>
      </c>
      <c r="C169" t="s">
        <v>570</v>
      </c>
      <c r="D169" s="1" t="s">
        <v>110</v>
      </c>
      <c r="E169" t="s">
        <v>18</v>
      </c>
      <c r="F169">
        <v>45</v>
      </c>
      <c r="G169" t="s">
        <v>76</v>
      </c>
      <c r="H169" t="s">
        <v>76</v>
      </c>
      <c r="I169" t="s">
        <v>76</v>
      </c>
      <c r="J169" t="s">
        <v>76</v>
      </c>
      <c r="K169">
        <v>15</v>
      </c>
      <c r="L169">
        <f t="shared" si="2"/>
        <v>60</v>
      </c>
      <c r="M169">
        <v>2</v>
      </c>
      <c r="N169">
        <v>0</v>
      </c>
    </row>
    <row r="170" spans="1:14" x14ac:dyDescent="0.25">
      <c r="A170" t="s">
        <v>266</v>
      </c>
      <c r="B170" t="s">
        <v>571</v>
      </c>
      <c r="C170" t="s">
        <v>572</v>
      </c>
      <c r="D170" s="1" t="s">
        <v>167</v>
      </c>
      <c r="F170">
        <v>37</v>
      </c>
      <c r="G170" t="s">
        <v>76</v>
      </c>
      <c r="H170">
        <v>34</v>
      </c>
      <c r="I170" t="s">
        <v>76</v>
      </c>
      <c r="J170" t="s">
        <v>76</v>
      </c>
      <c r="K170" t="s">
        <v>76</v>
      </c>
      <c r="L170">
        <f t="shared" si="2"/>
        <v>71</v>
      </c>
      <c r="M170">
        <v>2</v>
      </c>
      <c r="N170">
        <v>0</v>
      </c>
    </row>
    <row r="171" spans="1:14" x14ac:dyDescent="0.25">
      <c r="A171" t="s">
        <v>573</v>
      </c>
      <c r="B171" t="s">
        <v>574</v>
      </c>
      <c r="C171" t="s">
        <v>575</v>
      </c>
      <c r="D171" s="1" t="s">
        <v>576</v>
      </c>
      <c r="E171" t="s">
        <v>28</v>
      </c>
      <c r="F171">
        <v>50</v>
      </c>
      <c r="G171">
        <v>37</v>
      </c>
      <c r="H171" t="s">
        <v>76</v>
      </c>
      <c r="I171" t="s">
        <v>76</v>
      </c>
      <c r="J171" t="s">
        <v>76</v>
      </c>
      <c r="K171" t="s">
        <v>76</v>
      </c>
      <c r="L171">
        <f t="shared" si="2"/>
        <v>87</v>
      </c>
      <c r="M171">
        <v>2</v>
      </c>
      <c r="N171">
        <v>0</v>
      </c>
    </row>
    <row r="172" spans="1:14" x14ac:dyDescent="0.25">
      <c r="A172" t="s">
        <v>122</v>
      </c>
      <c r="B172" t="s">
        <v>577</v>
      </c>
      <c r="C172" t="s">
        <v>578</v>
      </c>
      <c r="D172" s="1" t="s">
        <v>185</v>
      </c>
      <c r="E172" t="s">
        <v>7</v>
      </c>
      <c r="F172" t="s">
        <v>76</v>
      </c>
      <c r="G172" t="s">
        <v>76</v>
      </c>
      <c r="H172" t="s">
        <v>76</v>
      </c>
      <c r="I172" t="s">
        <v>76</v>
      </c>
      <c r="J172" t="s">
        <v>76</v>
      </c>
      <c r="K172">
        <v>23</v>
      </c>
      <c r="L172">
        <f t="shared" si="2"/>
        <v>23</v>
      </c>
      <c r="M172">
        <v>1</v>
      </c>
      <c r="N172">
        <v>0</v>
      </c>
    </row>
    <row r="173" spans="1:14" x14ac:dyDescent="0.25">
      <c r="A173" t="s">
        <v>579</v>
      </c>
      <c r="B173" t="s">
        <v>580</v>
      </c>
      <c r="C173" t="s">
        <v>581</v>
      </c>
      <c r="D173" s="1" t="s">
        <v>185</v>
      </c>
      <c r="E173" t="s">
        <v>582</v>
      </c>
      <c r="F173" t="s">
        <v>76</v>
      </c>
      <c r="G173" t="s">
        <v>76</v>
      </c>
      <c r="H173" t="s">
        <v>76</v>
      </c>
      <c r="I173" t="s">
        <v>76</v>
      </c>
      <c r="J173" t="s">
        <v>76</v>
      </c>
      <c r="K173">
        <v>21</v>
      </c>
      <c r="L173">
        <f t="shared" si="2"/>
        <v>21</v>
      </c>
      <c r="M173">
        <v>1</v>
      </c>
      <c r="N173">
        <v>0</v>
      </c>
    </row>
    <row r="174" spans="1:14" x14ac:dyDescent="0.25">
      <c r="A174" t="s">
        <v>583</v>
      </c>
      <c r="B174" t="s">
        <v>584</v>
      </c>
      <c r="C174" t="s">
        <v>585</v>
      </c>
      <c r="D174" s="1" t="s">
        <v>185</v>
      </c>
      <c r="F174" t="s">
        <v>76</v>
      </c>
      <c r="G174" t="s">
        <v>76</v>
      </c>
      <c r="H174">
        <v>37</v>
      </c>
      <c r="I174" t="s">
        <v>76</v>
      </c>
      <c r="J174" t="s">
        <v>76</v>
      </c>
      <c r="K174" t="s">
        <v>76</v>
      </c>
      <c r="L174">
        <f t="shared" si="2"/>
        <v>37</v>
      </c>
      <c r="M174">
        <v>1</v>
      </c>
      <c r="N174">
        <v>0</v>
      </c>
    </row>
    <row r="175" spans="1:14" x14ac:dyDescent="0.25">
      <c r="A175" t="s">
        <v>66</v>
      </c>
      <c r="B175" t="s">
        <v>586</v>
      </c>
      <c r="C175" t="s">
        <v>587</v>
      </c>
      <c r="D175" s="1" t="s">
        <v>185</v>
      </c>
      <c r="E175" t="s">
        <v>588</v>
      </c>
      <c r="F175" t="s">
        <v>76</v>
      </c>
      <c r="G175">
        <v>34</v>
      </c>
      <c r="H175" t="s">
        <v>76</v>
      </c>
      <c r="I175" t="s">
        <v>76</v>
      </c>
      <c r="J175" t="s">
        <v>76</v>
      </c>
      <c r="K175" t="s">
        <v>76</v>
      </c>
      <c r="L175">
        <f t="shared" si="2"/>
        <v>34</v>
      </c>
      <c r="M175">
        <v>1</v>
      </c>
      <c r="N175">
        <v>0</v>
      </c>
    </row>
    <row r="176" spans="1:14" x14ac:dyDescent="0.25">
      <c r="A176" t="s">
        <v>24</v>
      </c>
      <c r="B176" t="s">
        <v>589</v>
      </c>
      <c r="C176" t="s">
        <v>590</v>
      </c>
      <c r="D176" s="1" t="s">
        <v>185</v>
      </c>
      <c r="E176" t="s">
        <v>591</v>
      </c>
      <c r="F176" t="s">
        <v>76</v>
      </c>
      <c r="G176" t="s">
        <v>76</v>
      </c>
      <c r="H176" t="s">
        <v>76</v>
      </c>
      <c r="I176">
        <v>34</v>
      </c>
      <c r="J176" t="s">
        <v>76</v>
      </c>
      <c r="K176" t="s">
        <v>76</v>
      </c>
      <c r="L176">
        <f t="shared" si="2"/>
        <v>34</v>
      </c>
      <c r="M176">
        <v>1</v>
      </c>
      <c r="N176">
        <v>0</v>
      </c>
    </row>
    <row r="177" spans="1:14" x14ac:dyDescent="0.25">
      <c r="A177" t="s">
        <v>592</v>
      </c>
      <c r="B177" t="s">
        <v>593</v>
      </c>
      <c r="C177" t="s">
        <v>594</v>
      </c>
      <c r="D177" s="1" t="s">
        <v>185</v>
      </c>
      <c r="E177" t="s">
        <v>595</v>
      </c>
      <c r="F177" t="s">
        <v>76</v>
      </c>
      <c r="G177" t="s">
        <v>76</v>
      </c>
      <c r="H177">
        <v>31</v>
      </c>
      <c r="I177" t="s">
        <v>76</v>
      </c>
      <c r="J177" t="s">
        <v>76</v>
      </c>
      <c r="K177" t="s">
        <v>76</v>
      </c>
      <c r="L177">
        <f t="shared" si="2"/>
        <v>31</v>
      </c>
      <c r="M177">
        <v>1</v>
      </c>
      <c r="N177">
        <v>0</v>
      </c>
    </row>
    <row r="178" spans="1:14" x14ac:dyDescent="0.25">
      <c r="A178" t="s">
        <v>596</v>
      </c>
      <c r="B178" t="s">
        <v>597</v>
      </c>
      <c r="C178" t="s">
        <v>598</v>
      </c>
      <c r="D178" s="1" t="s">
        <v>185</v>
      </c>
      <c r="E178" t="s">
        <v>599</v>
      </c>
      <c r="F178" t="s">
        <v>76</v>
      </c>
      <c r="G178" t="s">
        <v>76</v>
      </c>
      <c r="H178">
        <v>28</v>
      </c>
      <c r="I178" t="s">
        <v>76</v>
      </c>
      <c r="J178" t="s">
        <v>76</v>
      </c>
      <c r="K178" t="s">
        <v>76</v>
      </c>
      <c r="L178">
        <f t="shared" si="2"/>
        <v>28</v>
      </c>
      <c r="M178">
        <v>1</v>
      </c>
      <c r="N178">
        <v>0</v>
      </c>
    </row>
    <row r="179" spans="1:14" x14ac:dyDescent="0.25">
      <c r="A179" t="s">
        <v>600</v>
      </c>
      <c r="B179" t="s">
        <v>601</v>
      </c>
      <c r="C179" t="s">
        <v>602</v>
      </c>
      <c r="D179" s="1" t="s">
        <v>185</v>
      </c>
      <c r="F179" t="s">
        <v>76</v>
      </c>
      <c r="G179">
        <v>28</v>
      </c>
      <c r="H179" t="s">
        <v>76</v>
      </c>
      <c r="I179" t="s">
        <v>76</v>
      </c>
      <c r="J179" t="s">
        <v>76</v>
      </c>
      <c r="K179" t="s">
        <v>76</v>
      </c>
      <c r="L179">
        <f t="shared" si="2"/>
        <v>28</v>
      </c>
      <c r="M179">
        <v>1</v>
      </c>
      <c r="N179">
        <v>0</v>
      </c>
    </row>
    <row r="180" spans="1:14" x14ac:dyDescent="0.25">
      <c r="A180" t="s">
        <v>142</v>
      </c>
      <c r="B180" t="s">
        <v>603</v>
      </c>
      <c r="C180" t="s">
        <v>604</v>
      </c>
      <c r="D180" s="1" t="s">
        <v>185</v>
      </c>
      <c r="F180" t="s">
        <v>76</v>
      </c>
      <c r="G180" t="s">
        <v>76</v>
      </c>
      <c r="H180">
        <v>22</v>
      </c>
      <c r="I180" t="s">
        <v>76</v>
      </c>
      <c r="J180" t="s">
        <v>76</v>
      </c>
      <c r="K180" t="s">
        <v>76</v>
      </c>
      <c r="L180">
        <f t="shared" si="2"/>
        <v>22</v>
      </c>
      <c r="M180">
        <v>1</v>
      </c>
      <c r="N180">
        <v>0</v>
      </c>
    </row>
    <row r="181" spans="1:14" x14ac:dyDescent="0.25">
      <c r="A181" t="s">
        <v>605</v>
      </c>
      <c r="B181" t="s">
        <v>606</v>
      </c>
      <c r="C181" t="s">
        <v>607</v>
      </c>
      <c r="D181" s="1" t="s">
        <v>185</v>
      </c>
      <c r="E181" t="s">
        <v>608</v>
      </c>
      <c r="F181" t="s">
        <v>76</v>
      </c>
      <c r="G181">
        <v>20</v>
      </c>
      <c r="H181" t="s">
        <v>76</v>
      </c>
      <c r="I181" t="s">
        <v>76</v>
      </c>
      <c r="J181" t="s">
        <v>76</v>
      </c>
      <c r="K181" t="s">
        <v>76</v>
      </c>
      <c r="L181">
        <f t="shared" si="2"/>
        <v>20</v>
      </c>
      <c r="M181">
        <v>1</v>
      </c>
      <c r="N181">
        <v>0</v>
      </c>
    </row>
    <row r="182" spans="1:14" x14ac:dyDescent="0.25">
      <c r="A182" t="s">
        <v>609</v>
      </c>
      <c r="B182" t="s">
        <v>610</v>
      </c>
      <c r="C182" t="s">
        <v>611</v>
      </c>
      <c r="D182" s="1" t="s">
        <v>185</v>
      </c>
      <c r="F182" t="s">
        <v>76</v>
      </c>
      <c r="G182" t="s">
        <v>76</v>
      </c>
      <c r="H182">
        <v>20</v>
      </c>
      <c r="I182" t="s">
        <v>76</v>
      </c>
      <c r="J182" t="s">
        <v>76</v>
      </c>
      <c r="K182" t="s">
        <v>76</v>
      </c>
      <c r="L182">
        <f t="shared" si="2"/>
        <v>20</v>
      </c>
      <c r="M182">
        <v>1</v>
      </c>
      <c r="N182">
        <v>0</v>
      </c>
    </row>
    <row r="183" spans="1:14" x14ac:dyDescent="0.25">
      <c r="A183" t="s">
        <v>479</v>
      </c>
      <c r="B183" t="s">
        <v>612</v>
      </c>
      <c r="C183" t="s">
        <v>613</v>
      </c>
      <c r="D183" s="1" t="s">
        <v>185</v>
      </c>
      <c r="F183" t="s">
        <v>76</v>
      </c>
      <c r="G183" t="s">
        <v>76</v>
      </c>
      <c r="H183" t="s">
        <v>76</v>
      </c>
      <c r="I183">
        <v>20</v>
      </c>
      <c r="J183" t="s">
        <v>76</v>
      </c>
      <c r="K183" t="s">
        <v>76</v>
      </c>
      <c r="L183">
        <f t="shared" si="2"/>
        <v>20</v>
      </c>
      <c r="M183">
        <v>1</v>
      </c>
      <c r="N183">
        <v>0</v>
      </c>
    </row>
    <row r="184" spans="1:14" x14ac:dyDescent="0.25">
      <c r="A184" t="s">
        <v>614</v>
      </c>
      <c r="B184" t="s">
        <v>615</v>
      </c>
      <c r="C184" t="s">
        <v>616</v>
      </c>
      <c r="D184" s="1" t="s">
        <v>185</v>
      </c>
      <c r="F184" t="s">
        <v>76</v>
      </c>
      <c r="G184" t="s">
        <v>76</v>
      </c>
      <c r="H184">
        <v>18</v>
      </c>
      <c r="I184" t="s">
        <v>76</v>
      </c>
      <c r="J184" t="s">
        <v>76</v>
      </c>
      <c r="K184" t="s">
        <v>76</v>
      </c>
      <c r="L184">
        <f t="shared" si="2"/>
        <v>18</v>
      </c>
      <c r="M184">
        <v>1</v>
      </c>
      <c r="N184">
        <v>0</v>
      </c>
    </row>
    <row r="185" spans="1:14" x14ac:dyDescent="0.25">
      <c r="A185" t="s">
        <v>206</v>
      </c>
      <c r="B185" t="s">
        <v>617</v>
      </c>
      <c r="C185" t="s">
        <v>618</v>
      </c>
      <c r="D185" s="1" t="s">
        <v>185</v>
      </c>
      <c r="F185" t="s">
        <v>76</v>
      </c>
      <c r="G185" t="s">
        <v>76</v>
      </c>
      <c r="H185">
        <v>13</v>
      </c>
      <c r="I185" t="s">
        <v>76</v>
      </c>
      <c r="J185" t="s">
        <v>76</v>
      </c>
      <c r="K185" t="s">
        <v>76</v>
      </c>
      <c r="L185">
        <f t="shared" si="2"/>
        <v>13</v>
      </c>
      <c r="M185">
        <v>1</v>
      </c>
      <c r="N185">
        <v>0</v>
      </c>
    </row>
    <row r="186" spans="1:14" x14ac:dyDescent="0.25">
      <c r="A186" t="s">
        <v>227</v>
      </c>
      <c r="B186" t="s">
        <v>619</v>
      </c>
      <c r="C186" t="s">
        <v>620</v>
      </c>
      <c r="D186" s="1" t="s">
        <v>185</v>
      </c>
      <c r="E186" t="s">
        <v>426</v>
      </c>
      <c r="F186" t="s">
        <v>76</v>
      </c>
      <c r="G186">
        <v>12</v>
      </c>
      <c r="H186" t="s">
        <v>76</v>
      </c>
      <c r="I186" t="s">
        <v>76</v>
      </c>
      <c r="J186" t="s">
        <v>76</v>
      </c>
      <c r="K186" t="s">
        <v>76</v>
      </c>
      <c r="L186">
        <f t="shared" si="2"/>
        <v>12</v>
      </c>
      <c r="M186">
        <v>1</v>
      </c>
      <c r="N186">
        <v>0</v>
      </c>
    </row>
    <row r="187" spans="1:14" x14ac:dyDescent="0.25">
      <c r="A187" t="s">
        <v>621</v>
      </c>
      <c r="B187" t="s">
        <v>622</v>
      </c>
      <c r="C187" t="s">
        <v>623</v>
      </c>
      <c r="D187" s="1" t="s">
        <v>185</v>
      </c>
      <c r="F187" t="s">
        <v>76</v>
      </c>
      <c r="G187" t="s">
        <v>76</v>
      </c>
      <c r="H187">
        <v>12</v>
      </c>
      <c r="I187" t="s">
        <v>76</v>
      </c>
      <c r="J187" t="s">
        <v>76</v>
      </c>
      <c r="K187" t="s">
        <v>76</v>
      </c>
      <c r="L187">
        <f t="shared" si="2"/>
        <v>12</v>
      </c>
      <c r="M187">
        <v>1</v>
      </c>
      <c r="N187">
        <v>0</v>
      </c>
    </row>
    <row r="188" spans="1:14" x14ac:dyDescent="0.25">
      <c r="A188" t="s">
        <v>624</v>
      </c>
      <c r="B188" t="s">
        <v>625</v>
      </c>
      <c r="C188" t="s">
        <v>626</v>
      </c>
      <c r="D188" s="1" t="s">
        <v>185</v>
      </c>
      <c r="F188" t="s">
        <v>76</v>
      </c>
      <c r="G188" t="s">
        <v>76</v>
      </c>
      <c r="H188">
        <v>11</v>
      </c>
      <c r="I188" t="s">
        <v>76</v>
      </c>
      <c r="J188" t="s">
        <v>76</v>
      </c>
      <c r="K188" t="s">
        <v>76</v>
      </c>
      <c r="L188">
        <f t="shared" si="2"/>
        <v>11</v>
      </c>
      <c r="M188">
        <v>1</v>
      </c>
      <c r="N188">
        <v>0</v>
      </c>
    </row>
    <row r="189" spans="1:14" x14ac:dyDescent="0.25">
      <c r="A189" t="s">
        <v>583</v>
      </c>
      <c r="B189" t="s">
        <v>627</v>
      </c>
      <c r="C189" t="s">
        <v>628</v>
      </c>
      <c r="D189" s="1" t="s">
        <v>185</v>
      </c>
      <c r="E189" t="s">
        <v>629</v>
      </c>
      <c r="F189" t="s">
        <v>76</v>
      </c>
      <c r="G189">
        <v>9</v>
      </c>
      <c r="H189" t="s">
        <v>76</v>
      </c>
      <c r="I189" t="s">
        <v>76</v>
      </c>
      <c r="J189" t="s">
        <v>76</v>
      </c>
      <c r="K189" t="s">
        <v>76</v>
      </c>
      <c r="L189">
        <f t="shared" si="2"/>
        <v>9</v>
      </c>
      <c r="M189">
        <v>1</v>
      </c>
      <c r="N189">
        <v>0</v>
      </c>
    </row>
    <row r="190" spans="1:14" x14ac:dyDescent="0.25">
      <c r="A190" t="s">
        <v>630</v>
      </c>
      <c r="B190" t="s">
        <v>631</v>
      </c>
      <c r="C190" t="s">
        <v>632</v>
      </c>
      <c r="D190" s="1" t="s">
        <v>185</v>
      </c>
      <c r="F190" t="s">
        <v>76</v>
      </c>
      <c r="G190" t="s">
        <v>76</v>
      </c>
      <c r="H190">
        <v>9</v>
      </c>
      <c r="I190" t="s">
        <v>76</v>
      </c>
      <c r="J190" t="s">
        <v>76</v>
      </c>
      <c r="K190" t="s">
        <v>76</v>
      </c>
      <c r="L190">
        <f t="shared" si="2"/>
        <v>9</v>
      </c>
      <c r="M190">
        <v>1</v>
      </c>
      <c r="N190">
        <v>0</v>
      </c>
    </row>
    <row r="191" spans="1:14" x14ac:dyDescent="0.25">
      <c r="A191" t="s">
        <v>227</v>
      </c>
      <c r="B191" t="s">
        <v>633</v>
      </c>
      <c r="C191" t="s">
        <v>634</v>
      </c>
      <c r="D191" s="1" t="s">
        <v>185</v>
      </c>
      <c r="F191" t="s">
        <v>76</v>
      </c>
      <c r="G191" t="s">
        <v>76</v>
      </c>
      <c r="H191">
        <v>8</v>
      </c>
      <c r="I191" t="s">
        <v>76</v>
      </c>
      <c r="J191" t="s">
        <v>76</v>
      </c>
      <c r="K191" t="s">
        <v>76</v>
      </c>
      <c r="L191">
        <f t="shared" si="2"/>
        <v>8</v>
      </c>
      <c r="M191">
        <v>1</v>
      </c>
      <c r="N191">
        <v>0</v>
      </c>
    </row>
    <row r="192" spans="1:14" x14ac:dyDescent="0.25">
      <c r="A192" t="s">
        <v>635</v>
      </c>
      <c r="B192" t="s">
        <v>636</v>
      </c>
      <c r="C192" t="s">
        <v>637</v>
      </c>
      <c r="D192" s="1" t="s">
        <v>185</v>
      </c>
      <c r="F192" t="s">
        <v>76</v>
      </c>
      <c r="G192" t="s">
        <v>76</v>
      </c>
      <c r="H192">
        <v>7</v>
      </c>
      <c r="I192" t="s">
        <v>76</v>
      </c>
      <c r="J192" t="s">
        <v>76</v>
      </c>
      <c r="K192" t="s">
        <v>76</v>
      </c>
      <c r="L192">
        <f t="shared" si="2"/>
        <v>7</v>
      </c>
      <c r="M192">
        <v>1</v>
      </c>
      <c r="N192">
        <v>0</v>
      </c>
    </row>
    <row r="193" spans="1:14" x14ac:dyDescent="0.25">
      <c r="A193" t="s">
        <v>638</v>
      </c>
      <c r="B193" t="s">
        <v>639</v>
      </c>
      <c r="C193" t="s">
        <v>640</v>
      </c>
      <c r="D193" s="1" t="s">
        <v>185</v>
      </c>
      <c r="E193" t="s">
        <v>641</v>
      </c>
      <c r="F193" t="s">
        <v>76</v>
      </c>
      <c r="G193" t="s">
        <v>76</v>
      </c>
      <c r="H193">
        <v>0</v>
      </c>
      <c r="I193" t="s">
        <v>76</v>
      </c>
      <c r="J193" t="s">
        <v>76</v>
      </c>
      <c r="K193" t="s">
        <v>76</v>
      </c>
      <c r="L193">
        <f t="shared" si="2"/>
        <v>0</v>
      </c>
      <c r="M193">
        <v>1</v>
      </c>
      <c r="N193">
        <v>0</v>
      </c>
    </row>
    <row r="194" spans="1:14" x14ac:dyDescent="0.25">
      <c r="A194" t="s">
        <v>642</v>
      </c>
      <c r="B194" t="s">
        <v>643</v>
      </c>
      <c r="C194" t="s">
        <v>644</v>
      </c>
      <c r="D194" s="1" t="s">
        <v>402</v>
      </c>
      <c r="E194" t="s">
        <v>645</v>
      </c>
      <c r="F194" t="s">
        <v>76</v>
      </c>
      <c r="G194" t="s">
        <v>76</v>
      </c>
      <c r="H194" t="s">
        <v>76</v>
      </c>
      <c r="I194" t="s">
        <v>76</v>
      </c>
      <c r="J194" t="s">
        <v>76</v>
      </c>
      <c r="K194">
        <v>25</v>
      </c>
      <c r="L194">
        <f t="shared" si="2"/>
        <v>25</v>
      </c>
      <c r="M194">
        <v>1</v>
      </c>
      <c r="N194">
        <v>0</v>
      </c>
    </row>
    <row r="195" spans="1:14" x14ac:dyDescent="0.25">
      <c r="A195" t="s">
        <v>646</v>
      </c>
      <c r="B195" t="s">
        <v>619</v>
      </c>
      <c r="C195" t="s">
        <v>647</v>
      </c>
      <c r="D195" s="1" t="s">
        <v>402</v>
      </c>
      <c r="F195" t="s">
        <v>76</v>
      </c>
      <c r="G195">
        <v>40</v>
      </c>
      <c r="H195" t="s">
        <v>76</v>
      </c>
      <c r="I195" t="s">
        <v>76</v>
      </c>
      <c r="J195" t="s">
        <v>76</v>
      </c>
      <c r="K195" t="s">
        <v>76</v>
      </c>
      <c r="L195">
        <f t="shared" ref="L195:L258" si="3">SUM(F195:K195)</f>
        <v>40</v>
      </c>
      <c r="M195">
        <v>1</v>
      </c>
      <c r="N195">
        <v>0</v>
      </c>
    </row>
    <row r="196" spans="1:14" x14ac:dyDescent="0.25">
      <c r="A196" t="s">
        <v>648</v>
      </c>
      <c r="B196" t="s">
        <v>649</v>
      </c>
      <c r="C196" t="s">
        <v>650</v>
      </c>
      <c r="D196" s="1" t="s">
        <v>402</v>
      </c>
      <c r="F196" t="s">
        <v>76</v>
      </c>
      <c r="G196" t="s">
        <v>76</v>
      </c>
      <c r="H196" t="s">
        <v>76</v>
      </c>
      <c r="I196">
        <v>37</v>
      </c>
      <c r="J196" t="s">
        <v>76</v>
      </c>
      <c r="K196" t="s">
        <v>76</v>
      </c>
      <c r="L196">
        <f t="shared" si="3"/>
        <v>37</v>
      </c>
      <c r="M196">
        <v>1</v>
      </c>
      <c r="N196">
        <v>0</v>
      </c>
    </row>
    <row r="197" spans="1:14" x14ac:dyDescent="0.25">
      <c r="A197" t="s">
        <v>651</v>
      </c>
      <c r="B197" t="s">
        <v>652</v>
      </c>
      <c r="C197" t="s">
        <v>653</v>
      </c>
      <c r="D197" s="1" t="s">
        <v>402</v>
      </c>
      <c r="E197" t="s">
        <v>654</v>
      </c>
      <c r="F197" t="s">
        <v>76</v>
      </c>
      <c r="G197" t="s">
        <v>76</v>
      </c>
      <c r="H197" t="s">
        <v>76</v>
      </c>
      <c r="I197">
        <v>0</v>
      </c>
      <c r="J197" t="s">
        <v>76</v>
      </c>
      <c r="K197" t="s">
        <v>76</v>
      </c>
      <c r="L197">
        <f t="shared" si="3"/>
        <v>0</v>
      </c>
      <c r="M197">
        <v>1</v>
      </c>
      <c r="N197">
        <v>0</v>
      </c>
    </row>
    <row r="198" spans="1:14" x14ac:dyDescent="0.25">
      <c r="A198" t="s">
        <v>655</v>
      </c>
      <c r="B198" t="s">
        <v>656</v>
      </c>
      <c r="C198" t="s">
        <v>657</v>
      </c>
      <c r="D198" s="1" t="s">
        <v>658</v>
      </c>
      <c r="E198" t="s">
        <v>659</v>
      </c>
      <c r="F198" t="s">
        <v>76</v>
      </c>
      <c r="G198" t="s">
        <v>76</v>
      </c>
      <c r="H198">
        <v>0</v>
      </c>
      <c r="I198" t="s">
        <v>76</v>
      </c>
      <c r="J198" t="s">
        <v>76</v>
      </c>
      <c r="K198" t="s">
        <v>76</v>
      </c>
      <c r="L198">
        <f t="shared" si="3"/>
        <v>0</v>
      </c>
      <c r="M198">
        <v>1</v>
      </c>
      <c r="N198">
        <v>0</v>
      </c>
    </row>
    <row r="199" spans="1:14" x14ac:dyDescent="0.25">
      <c r="A199" t="s">
        <v>660</v>
      </c>
      <c r="B199" t="s">
        <v>661</v>
      </c>
      <c r="C199" t="s">
        <v>662</v>
      </c>
      <c r="D199" s="1" t="s">
        <v>405</v>
      </c>
      <c r="E199" t="s">
        <v>663</v>
      </c>
      <c r="F199" t="s">
        <v>76</v>
      </c>
      <c r="G199" t="s">
        <v>76</v>
      </c>
      <c r="H199">
        <v>0</v>
      </c>
      <c r="I199" t="s">
        <v>76</v>
      </c>
      <c r="J199" t="s">
        <v>76</v>
      </c>
      <c r="K199" t="s">
        <v>76</v>
      </c>
      <c r="L199">
        <f t="shared" si="3"/>
        <v>0</v>
      </c>
      <c r="M199">
        <v>1</v>
      </c>
      <c r="N199">
        <v>0</v>
      </c>
    </row>
    <row r="200" spans="1:14" x14ac:dyDescent="0.25">
      <c r="A200" t="s">
        <v>380</v>
      </c>
      <c r="B200" t="s">
        <v>612</v>
      </c>
      <c r="C200" t="s">
        <v>664</v>
      </c>
      <c r="D200" s="1" t="s">
        <v>409</v>
      </c>
      <c r="F200" t="s">
        <v>76</v>
      </c>
      <c r="G200" t="s">
        <v>76</v>
      </c>
      <c r="H200" t="s">
        <v>76</v>
      </c>
      <c r="I200">
        <v>37</v>
      </c>
      <c r="J200" t="s">
        <v>76</v>
      </c>
      <c r="K200" t="s">
        <v>76</v>
      </c>
      <c r="L200">
        <f t="shared" si="3"/>
        <v>37</v>
      </c>
      <c r="M200">
        <v>1</v>
      </c>
      <c r="N200">
        <v>0</v>
      </c>
    </row>
    <row r="201" spans="1:14" x14ac:dyDescent="0.25">
      <c r="A201" t="s">
        <v>479</v>
      </c>
      <c r="B201" t="s">
        <v>665</v>
      </c>
      <c r="C201" t="s">
        <v>666</v>
      </c>
      <c r="D201" s="1" t="s">
        <v>409</v>
      </c>
      <c r="E201" t="s">
        <v>667</v>
      </c>
      <c r="F201" t="s">
        <v>76</v>
      </c>
      <c r="G201" t="s">
        <v>76</v>
      </c>
      <c r="H201" t="s">
        <v>76</v>
      </c>
      <c r="I201">
        <v>34</v>
      </c>
      <c r="J201" t="s">
        <v>76</v>
      </c>
      <c r="K201" t="s">
        <v>76</v>
      </c>
      <c r="L201">
        <f t="shared" si="3"/>
        <v>34</v>
      </c>
      <c r="M201">
        <v>1</v>
      </c>
      <c r="N201">
        <v>0</v>
      </c>
    </row>
    <row r="202" spans="1:14" x14ac:dyDescent="0.25">
      <c r="A202" t="s">
        <v>496</v>
      </c>
      <c r="B202" t="s">
        <v>668</v>
      </c>
      <c r="C202" t="s">
        <v>669</v>
      </c>
      <c r="D202" s="1" t="s">
        <v>145</v>
      </c>
      <c r="F202" t="s">
        <v>76</v>
      </c>
      <c r="G202">
        <v>31</v>
      </c>
      <c r="H202" t="s">
        <v>76</v>
      </c>
      <c r="I202" t="s">
        <v>76</v>
      </c>
      <c r="J202" t="s">
        <v>76</v>
      </c>
      <c r="K202" t="s">
        <v>76</v>
      </c>
      <c r="L202">
        <f t="shared" si="3"/>
        <v>31</v>
      </c>
      <c r="M202">
        <v>1</v>
      </c>
      <c r="N202">
        <v>0</v>
      </c>
    </row>
    <row r="203" spans="1:14" x14ac:dyDescent="0.25">
      <c r="A203" t="s">
        <v>196</v>
      </c>
      <c r="B203" t="s">
        <v>670</v>
      </c>
      <c r="C203" t="s">
        <v>671</v>
      </c>
      <c r="D203" s="1" t="s">
        <v>145</v>
      </c>
      <c r="E203" t="s">
        <v>672</v>
      </c>
      <c r="F203" t="s">
        <v>76</v>
      </c>
      <c r="G203">
        <v>28</v>
      </c>
      <c r="H203" t="s">
        <v>76</v>
      </c>
      <c r="I203" t="s">
        <v>76</v>
      </c>
      <c r="J203" t="s">
        <v>76</v>
      </c>
      <c r="K203" t="s">
        <v>76</v>
      </c>
      <c r="L203">
        <f t="shared" si="3"/>
        <v>28</v>
      </c>
      <c r="M203">
        <v>1</v>
      </c>
      <c r="N203">
        <v>0</v>
      </c>
    </row>
    <row r="204" spans="1:14" x14ac:dyDescent="0.25">
      <c r="A204" t="s">
        <v>526</v>
      </c>
      <c r="B204" t="s">
        <v>673</v>
      </c>
      <c r="C204" t="s">
        <v>674</v>
      </c>
      <c r="D204" s="1" t="s">
        <v>145</v>
      </c>
      <c r="F204" t="s">
        <v>76</v>
      </c>
      <c r="G204" t="s">
        <v>76</v>
      </c>
      <c r="H204">
        <v>28</v>
      </c>
      <c r="I204" t="s">
        <v>76</v>
      </c>
      <c r="J204" t="s">
        <v>76</v>
      </c>
      <c r="K204" t="s">
        <v>76</v>
      </c>
      <c r="L204">
        <f t="shared" si="3"/>
        <v>28</v>
      </c>
      <c r="M204">
        <v>1</v>
      </c>
      <c r="N204">
        <v>0</v>
      </c>
    </row>
    <row r="205" spans="1:14" x14ac:dyDescent="0.25">
      <c r="A205" t="s">
        <v>675</v>
      </c>
      <c r="B205" t="s">
        <v>676</v>
      </c>
      <c r="C205" t="s">
        <v>677</v>
      </c>
      <c r="D205" s="1" t="s">
        <v>230</v>
      </c>
      <c r="E205" t="s">
        <v>334</v>
      </c>
      <c r="F205" t="s">
        <v>76</v>
      </c>
      <c r="G205" t="s">
        <v>76</v>
      </c>
      <c r="H205" t="s">
        <v>76</v>
      </c>
      <c r="I205">
        <v>50</v>
      </c>
      <c r="J205" t="s">
        <v>76</v>
      </c>
      <c r="K205" t="s">
        <v>76</v>
      </c>
      <c r="L205">
        <f t="shared" si="3"/>
        <v>50</v>
      </c>
      <c r="M205">
        <v>1</v>
      </c>
      <c r="N205">
        <v>0</v>
      </c>
    </row>
    <row r="206" spans="1:14" x14ac:dyDescent="0.25">
      <c r="A206" t="s">
        <v>678</v>
      </c>
      <c r="B206" t="s">
        <v>679</v>
      </c>
      <c r="C206" t="s">
        <v>680</v>
      </c>
      <c r="D206" s="1" t="s">
        <v>230</v>
      </c>
      <c r="E206" t="s">
        <v>511</v>
      </c>
      <c r="F206" t="s">
        <v>76</v>
      </c>
      <c r="G206">
        <v>50</v>
      </c>
      <c r="H206" t="s">
        <v>76</v>
      </c>
      <c r="I206" t="s">
        <v>76</v>
      </c>
      <c r="J206" t="s">
        <v>76</v>
      </c>
      <c r="K206" t="s">
        <v>76</v>
      </c>
      <c r="L206">
        <f t="shared" si="3"/>
        <v>50</v>
      </c>
      <c r="M206">
        <v>1</v>
      </c>
      <c r="N206">
        <v>0</v>
      </c>
    </row>
    <row r="207" spans="1:14" x14ac:dyDescent="0.25">
      <c r="A207" t="s">
        <v>681</v>
      </c>
      <c r="B207" t="s">
        <v>682</v>
      </c>
      <c r="C207" t="s">
        <v>683</v>
      </c>
      <c r="D207" s="1" t="s">
        <v>230</v>
      </c>
      <c r="F207" t="s">
        <v>76</v>
      </c>
      <c r="G207" t="s">
        <v>76</v>
      </c>
      <c r="H207" t="s">
        <v>76</v>
      </c>
      <c r="I207">
        <v>37</v>
      </c>
      <c r="J207" t="s">
        <v>76</v>
      </c>
      <c r="K207" t="s">
        <v>76</v>
      </c>
      <c r="L207">
        <f t="shared" si="3"/>
        <v>37</v>
      </c>
      <c r="M207">
        <v>1</v>
      </c>
      <c r="N207">
        <v>0</v>
      </c>
    </row>
    <row r="208" spans="1:14" x14ac:dyDescent="0.25">
      <c r="A208" t="s">
        <v>684</v>
      </c>
      <c r="B208" t="s">
        <v>685</v>
      </c>
      <c r="C208" t="s">
        <v>686</v>
      </c>
      <c r="D208" s="1" t="s">
        <v>230</v>
      </c>
      <c r="E208" t="s">
        <v>687</v>
      </c>
      <c r="F208" t="s">
        <v>76</v>
      </c>
      <c r="G208" t="s">
        <v>76</v>
      </c>
      <c r="H208">
        <v>28</v>
      </c>
      <c r="I208" t="s">
        <v>76</v>
      </c>
      <c r="J208" t="s">
        <v>76</v>
      </c>
      <c r="K208" t="s">
        <v>76</v>
      </c>
      <c r="L208">
        <f t="shared" si="3"/>
        <v>28</v>
      </c>
      <c r="M208">
        <v>1</v>
      </c>
      <c r="N208">
        <v>0</v>
      </c>
    </row>
    <row r="209" spans="1:14" x14ac:dyDescent="0.25">
      <c r="A209" t="s">
        <v>206</v>
      </c>
      <c r="B209" t="s">
        <v>688</v>
      </c>
      <c r="C209" t="s">
        <v>689</v>
      </c>
      <c r="D209" s="1" t="s">
        <v>230</v>
      </c>
      <c r="F209" t="s">
        <v>76</v>
      </c>
      <c r="G209">
        <v>20</v>
      </c>
      <c r="H209" t="s">
        <v>76</v>
      </c>
      <c r="I209" t="s">
        <v>76</v>
      </c>
      <c r="J209" t="s">
        <v>76</v>
      </c>
      <c r="K209" t="s">
        <v>76</v>
      </c>
      <c r="L209">
        <f t="shared" si="3"/>
        <v>20</v>
      </c>
      <c r="M209">
        <v>1</v>
      </c>
      <c r="N209">
        <v>0</v>
      </c>
    </row>
    <row r="210" spans="1:14" x14ac:dyDescent="0.25">
      <c r="A210" t="s">
        <v>690</v>
      </c>
      <c r="B210" t="s">
        <v>691</v>
      </c>
      <c r="C210" t="s">
        <v>692</v>
      </c>
      <c r="D210" s="1" t="s">
        <v>230</v>
      </c>
      <c r="E210" t="s">
        <v>564</v>
      </c>
      <c r="F210" t="s">
        <v>76</v>
      </c>
      <c r="G210">
        <v>16</v>
      </c>
      <c r="H210" t="s">
        <v>76</v>
      </c>
      <c r="I210" t="s">
        <v>76</v>
      </c>
      <c r="J210" t="s">
        <v>76</v>
      </c>
      <c r="K210" t="s">
        <v>76</v>
      </c>
      <c r="L210">
        <f t="shared" si="3"/>
        <v>16</v>
      </c>
      <c r="M210">
        <v>1</v>
      </c>
      <c r="N210">
        <v>0</v>
      </c>
    </row>
    <row r="211" spans="1:14" x14ac:dyDescent="0.25">
      <c r="A211" t="s">
        <v>383</v>
      </c>
      <c r="B211" t="s">
        <v>693</v>
      </c>
      <c r="C211" t="s">
        <v>694</v>
      </c>
      <c r="D211" s="1" t="s">
        <v>230</v>
      </c>
      <c r="E211" t="s">
        <v>121</v>
      </c>
      <c r="F211" t="s">
        <v>76</v>
      </c>
      <c r="G211">
        <v>14</v>
      </c>
      <c r="H211" t="s">
        <v>76</v>
      </c>
      <c r="I211" t="s">
        <v>76</v>
      </c>
      <c r="J211" t="s">
        <v>76</v>
      </c>
      <c r="K211" t="s">
        <v>76</v>
      </c>
      <c r="L211">
        <f t="shared" si="3"/>
        <v>14</v>
      </c>
      <c r="M211">
        <v>1</v>
      </c>
      <c r="N211">
        <v>0</v>
      </c>
    </row>
    <row r="212" spans="1:14" x14ac:dyDescent="0.25">
      <c r="A212" t="s">
        <v>695</v>
      </c>
      <c r="B212" t="s">
        <v>696</v>
      </c>
      <c r="C212" t="s">
        <v>697</v>
      </c>
      <c r="D212" s="1" t="s">
        <v>230</v>
      </c>
      <c r="E212" t="s">
        <v>698</v>
      </c>
      <c r="F212" t="s">
        <v>76</v>
      </c>
      <c r="G212">
        <v>13</v>
      </c>
      <c r="H212" t="s">
        <v>76</v>
      </c>
      <c r="I212" t="s">
        <v>76</v>
      </c>
      <c r="J212" t="s">
        <v>76</v>
      </c>
      <c r="K212" t="s">
        <v>76</v>
      </c>
      <c r="L212">
        <f t="shared" si="3"/>
        <v>13</v>
      </c>
      <c r="M212">
        <v>1</v>
      </c>
      <c r="N212">
        <v>0</v>
      </c>
    </row>
    <row r="213" spans="1:14" x14ac:dyDescent="0.25">
      <c r="A213" t="s">
        <v>699</v>
      </c>
      <c r="B213" t="s">
        <v>158</v>
      </c>
      <c r="C213" t="s">
        <v>700</v>
      </c>
      <c r="D213" s="1" t="s">
        <v>56</v>
      </c>
      <c r="E213" t="s">
        <v>160</v>
      </c>
      <c r="F213" t="s">
        <v>76</v>
      </c>
      <c r="G213" t="s">
        <v>76</v>
      </c>
      <c r="H213" t="s">
        <v>76</v>
      </c>
      <c r="I213" t="s">
        <v>76</v>
      </c>
      <c r="J213" t="s">
        <v>76</v>
      </c>
      <c r="K213">
        <v>19</v>
      </c>
      <c r="L213">
        <f t="shared" si="3"/>
        <v>19</v>
      </c>
      <c r="M213">
        <v>1</v>
      </c>
      <c r="N213">
        <v>0</v>
      </c>
    </row>
    <row r="214" spans="1:14" x14ac:dyDescent="0.25">
      <c r="A214" t="s">
        <v>701</v>
      </c>
      <c r="B214" t="s">
        <v>702</v>
      </c>
      <c r="C214" t="s">
        <v>703</v>
      </c>
      <c r="D214" s="1" t="s">
        <v>106</v>
      </c>
      <c r="E214" t="s">
        <v>472</v>
      </c>
      <c r="F214" t="s">
        <v>76</v>
      </c>
      <c r="G214" t="s">
        <v>76</v>
      </c>
      <c r="H214">
        <v>45</v>
      </c>
      <c r="I214" t="s">
        <v>76</v>
      </c>
      <c r="J214" t="s">
        <v>76</v>
      </c>
      <c r="K214" t="s">
        <v>76</v>
      </c>
      <c r="L214">
        <f t="shared" si="3"/>
        <v>45</v>
      </c>
      <c r="M214">
        <v>1</v>
      </c>
      <c r="N214">
        <v>0</v>
      </c>
    </row>
    <row r="215" spans="1:14" x14ac:dyDescent="0.25">
      <c r="A215" t="s">
        <v>704</v>
      </c>
      <c r="B215" t="s">
        <v>705</v>
      </c>
      <c r="C215" t="s">
        <v>706</v>
      </c>
      <c r="D215" s="1" t="s">
        <v>106</v>
      </c>
      <c r="F215" t="s">
        <v>76</v>
      </c>
      <c r="G215" t="s">
        <v>76</v>
      </c>
      <c r="H215" t="s">
        <v>76</v>
      </c>
      <c r="I215">
        <v>37</v>
      </c>
      <c r="J215" t="s">
        <v>76</v>
      </c>
      <c r="K215" t="s">
        <v>76</v>
      </c>
      <c r="L215">
        <f t="shared" si="3"/>
        <v>37</v>
      </c>
      <c r="M215">
        <v>1</v>
      </c>
      <c r="N215">
        <v>0</v>
      </c>
    </row>
    <row r="216" spans="1:14" x14ac:dyDescent="0.25">
      <c r="A216" t="s">
        <v>707</v>
      </c>
      <c r="B216" t="s">
        <v>708</v>
      </c>
      <c r="C216" t="s">
        <v>709</v>
      </c>
      <c r="D216" s="1" t="s">
        <v>106</v>
      </c>
      <c r="E216" t="s">
        <v>641</v>
      </c>
      <c r="F216" t="s">
        <v>76</v>
      </c>
      <c r="G216" t="s">
        <v>76</v>
      </c>
      <c r="H216">
        <v>0</v>
      </c>
      <c r="I216" t="s">
        <v>76</v>
      </c>
      <c r="J216" t="s">
        <v>76</v>
      </c>
      <c r="K216" t="s">
        <v>76</v>
      </c>
      <c r="L216">
        <f t="shared" si="3"/>
        <v>0</v>
      </c>
      <c r="M216">
        <v>1</v>
      </c>
      <c r="N216">
        <v>0</v>
      </c>
    </row>
    <row r="217" spans="1:14" x14ac:dyDescent="0.25">
      <c r="A217" t="s">
        <v>710</v>
      </c>
      <c r="B217" t="s">
        <v>711</v>
      </c>
      <c r="C217" t="s">
        <v>712</v>
      </c>
      <c r="D217" s="1" t="s">
        <v>106</v>
      </c>
      <c r="E217" t="s">
        <v>641</v>
      </c>
      <c r="F217" t="s">
        <v>76</v>
      </c>
      <c r="G217" t="s">
        <v>76</v>
      </c>
      <c r="H217">
        <v>0</v>
      </c>
      <c r="I217" t="s">
        <v>76</v>
      </c>
      <c r="J217" t="s">
        <v>76</v>
      </c>
      <c r="K217" t="s">
        <v>76</v>
      </c>
      <c r="L217">
        <f t="shared" si="3"/>
        <v>0</v>
      </c>
      <c r="M217">
        <v>1</v>
      </c>
      <c r="N217">
        <v>0</v>
      </c>
    </row>
    <row r="218" spans="1:14" x14ac:dyDescent="0.25">
      <c r="A218" t="s">
        <v>713</v>
      </c>
      <c r="B218" t="s">
        <v>714</v>
      </c>
      <c r="C218" t="s">
        <v>715</v>
      </c>
      <c r="D218" s="1" t="s">
        <v>213</v>
      </c>
      <c r="E218" t="s">
        <v>57</v>
      </c>
      <c r="F218" t="s">
        <v>76</v>
      </c>
      <c r="G218">
        <v>45</v>
      </c>
      <c r="H218" t="s">
        <v>76</v>
      </c>
      <c r="I218" t="s">
        <v>76</v>
      </c>
      <c r="J218" t="s">
        <v>76</v>
      </c>
      <c r="K218" t="s">
        <v>76</v>
      </c>
      <c r="L218">
        <f t="shared" si="3"/>
        <v>45</v>
      </c>
      <c r="M218">
        <v>1</v>
      </c>
      <c r="N218">
        <v>0</v>
      </c>
    </row>
    <row r="219" spans="1:14" x14ac:dyDescent="0.25">
      <c r="A219" t="s">
        <v>716</v>
      </c>
      <c r="B219" t="s">
        <v>717</v>
      </c>
      <c r="C219" t="s">
        <v>718</v>
      </c>
      <c r="D219" s="1" t="s">
        <v>213</v>
      </c>
      <c r="E219" t="s">
        <v>719</v>
      </c>
      <c r="F219" t="s">
        <v>76</v>
      </c>
      <c r="G219" t="s">
        <v>76</v>
      </c>
      <c r="H219" t="s">
        <v>76</v>
      </c>
      <c r="I219" t="s">
        <v>76</v>
      </c>
      <c r="J219" t="s">
        <v>76</v>
      </c>
      <c r="K219">
        <v>21</v>
      </c>
      <c r="L219">
        <f t="shared" si="3"/>
        <v>21</v>
      </c>
      <c r="M219">
        <v>1</v>
      </c>
      <c r="N219">
        <v>0</v>
      </c>
    </row>
    <row r="220" spans="1:14" x14ac:dyDescent="0.25">
      <c r="A220" t="s">
        <v>720</v>
      </c>
      <c r="B220" t="s">
        <v>721</v>
      </c>
      <c r="C220" t="s">
        <v>722</v>
      </c>
      <c r="D220" s="1" t="s">
        <v>213</v>
      </c>
      <c r="E220" t="s">
        <v>723</v>
      </c>
      <c r="F220" t="s">
        <v>76</v>
      </c>
      <c r="G220" t="s">
        <v>76</v>
      </c>
      <c r="H220" t="s">
        <v>76</v>
      </c>
      <c r="I220" t="s">
        <v>76</v>
      </c>
      <c r="J220" t="s">
        <v>76</v>
      </c>
      <c r="K220">
        <v>19</v>
      </c>
      <c r="L220">
        <f t="shared" si="3"/>
        <v>19</v>
      </c>
      <c r="M220">
        <v>1</v>
      </c>
      <c r="N220">
        <v>0</v>
      </c>
    </row>
    <row r="221" spans="1:14" x14ac:dyDescent="0.25">
      <c r="A221" t="s">
        <v>724</v>
      </c>
      <c r="B221" t="s">
        <v>725</v>
      </c>
      <c r="C221" t="s">
        <v>726</v>
      </c>
      <c r="D221" s="1" t="s">
        <v>213</v>
      </c>
      <c r="E221" t="s">
        <v>727</v>
      </c>
      <c r="F221" t="s">
        <v>76</v>
      </c>
      <c r="G221" t="s">
        <v>76</v>
      </c>
      <c r="H221" t="s">
        <v>76</v>
      </c>
      <c r="I221">
        <v>31</v>
      </c>
      <c r="J221" t="s">
        <v>76</v>
      </c>
      <c r="K221" t="s">
        <v>76</v>
      </c>
      <c r="L221">
        <f t="shared" si="3"/>
        <v>31</v>
      </c>
      <c r="M221">
        <v>1</v>
      </c>
      <c r="N221">
        <v>0</v>
      </c>
    </row>
    <row r="222" spans="1:14" x14ac:dyDescent="0.25">
      <c r="A222" t="s">
        <v>728</v>
      </c>
      <c r="B222" t="s">
        <v>729</v>
      </c>
      <c r="C222" t="s">
        <v>730</v>
      </c>
      <c r="D222" s="1" t="s">
        <v>213</v>
      </c>
      <c r="E222" t="s">
        <v>719</v>
      </c>
      <c r="F222" t="s">
        <v>76</v>
      </c>
      <c r="G222" t="s">
        <v>76</v>
      </c>
      <c r="H222" t="s">
        <v>76</v>
      </c>
      <c r="I222" t="s">
        <v>76</v>
      </c>
      <c r="J222" t="s">
        <v>76</v>
      </c>
      <c r="K222">
        <v>15</v>
      </c>
      <c r="L222">
        <f t="shared" si="3"/>
        <v>15</v>
      </c>
      <c r="M222">
        <v>1</v>
      </c>
      <c r="N222">
        <v>0</v>
      </c>
    </row>
    <row r="223" spans="1:14" x14ac:dyDescent="0.25">
      <c r="A223" t="s">
        <v>131</v>
      </c>
      <c r="B223" t="s">
        <v>731</v>
      </c>
      <c r="C223" t="s">
        <v>732</v>
      </c>
      <c r="D223" s="1" t="s">
        <v>213</v>
      </c>
      <c r="E223" t="s">
        <v>723</v>
      </c>
      <c r="F223" t="s">
        <v>76</v>
      </c>
      <c r="G223" t="s">
        <v>76</v>
      </c>
      <c r="H223" t="s">
        <v>76</v>
      </c>
      <c r="I223" t="s">
        <v>76</v>
      </c>
      <c r="J223" t="s">
        <v>76</v>
      </c>
      <c r="K223">
        <v>13</v>
      </c>
      <c r="L223">
        <f t="shared" si="3"/>
        <v>13</v>
      </c>
      <c r="M223">
        <v>1</v>
      </c>
      <c r="N223">
        <v>0</v>
      </c>
    </row>
    <row r="224" spans="1:14" x14ac:dyDescent="0.25">
      <c r="A224" t="s">
        <v>83</v>
      </c>
      <c r="B224" t="s">
        <v>733</v>
      </c>
      <c r="C224" t="s">
        <v>734</v>
      </c>
      <c r="D224" s="1" t="s">
        <v>213</v>
      </c>
      <c r="E224" t="s">
        <v>719</v>
      </c>
      <c r="F224" t="s">
        <v>76</v>
      </c>
      <c r="G224" t="s">
        <v>76</v>
      </c>
      <c r="H224" t="s">
        <v>76</v>
      </c>
      <c r="I224" t="s">
        <v>76</v>
      </c>
      <c r="J224" t="s">
        <v>76</v>
      </c>
      <c r="K224">
        <v>10</v>
      </c>
      <c r="L224">
        <f t="shared" si="3"/>
        <v>10</v>
      </c>
      <c r="M224">
        <v>1</v>
      </c>
      <c r="N224">
        <v>0</v>
      </c>
    </row>
    <row r="225" spans="1:14" x14ac:dyDescent="0.25">
      <c r="A225" t="s">
        <v>131</v>
      </c>
      <c r="B225" t="s">
        <v>735</v>
      </c>
      <c r="C225" t="s">
        <v>736</v>
      </c>
      <c r="D225" s="1" t="s">
        <v>213</v>
      </c>
      <c r="E225" t="s">
        <v>719</v>
      </c>
      <c r="F225" t="s">
        <v>76</v>
      </c>
      <c r="G225" t="s">
        <v>76</v>
      </c>
      <c r="H225" t="s">
        <v>76</v>
      </c>
      <c r="I225" t="s">
        <v>76</v>
      </c>
      <c r="J225" t="s">
        <v>76</v>
      </c>
      <c r="K225">
        <v>8</v>
      </c>
      <c r="L225">
        <f t="shared" si="3"/>
        <v>8</v>
      </c>
      <c r="M225">
        <v>1</v>
      </c>
      <c r="N225">
        <v>0</v>
      </c>
    </row>
    <row r="226" spans="1:14" x14ac:dyDescent="0.25">
      <c r="A226" t="s">
        <v>737</v>
      </c>
      <c r="B226" t="s">
        <v>738</v>
      </c>
      <c r="C226" t="s">
        <v>739</v>
      </c>
      <c r="D226" s="1" t="s">
        <v>213</v>
      </c>
      <c r="E226" t="s">
        <v>723</v>
      </c>
      <c r="F226" t="s">
        <v>76</v>
      </c>
      <c r="G226" t="s">
        <v>76</v>
      </c>
      <c r="H226" t="s">
        <v>76</v>
      </c>
      <c r="I226" t="s">
        <v>76</v>
      </c>
      <c r="J226" t="s">
        <v>76</v>
      </c>
      <c r="K226">
        <v>7</v>
      </c>
      <c r="L226">
        <f t="shared" si="3"/>
        <v>7</v>
      </c>
      <c r="M226">
        <v>1</v>
      </c>
      <c r="N226">
        <v>0</v>
      </c>
    </row>
    <row r="227" spans="1:14" x14ac:dyDescent="0.25">
      <c r="A227" t="s">
        <v>740</v>
      </c>
      <c r="B227" t="s">
        <v>741</v>
      </c>
      <c r="C227" t="s">
        <v>742</v>
      </c>
      <c r="D227" s="1" t="s">
        <v>213</v>
      </c>
      <c r="E227" t="s">
        <v>719</v>
      </c>
      <c r="F227" t="s">
        <v>76</v>
      </c>
      <c r="G227" t="s">
        <v>76</v>
      </c>
      <c r="H227" t="s">
        <v>76</v>
      </c>
      <c r="I227" t="s">
        <v>76</v>
      </c>
      <c r="J227" t="s">
        <v>76</v>
      </c>
      <c r="K227">
        <v>6</v>
      </c>
      <c r="L227">
        <f t="shared" si="3"/>
        <v>6</v>
      </c>
      <c r="M227">
        <v>1</v>
      </c>
      <c r="N227">
        <v>0</v>
      </c>
    </row>
    <row r="228" spans="1:14" x14ac:dyDescent="0.25">
      <c r="A228" t="s">
        <v>743</v>
      </c>
      <c r="B228" t="s">
        <v>744</v>
      </c>
      <c r="C228" t="s">
        <v>745</v>
      </c>
      <c r="D228" s="1" t="s">
        <v>213</v>
      </c>
      <c r="E228" t="s">
        <v>719</v>
      </c>
      <c r="F228" t="s">
        <v>76</v>
      </c>
      <c r="G228" t="s">
        <v>76</v>
      </c>
      <c r="H228" t="s">
        <v>76</v>
      </c>
      <c r="I228" t="s">
        <v>76</v>
      </c>
      <c r="J228" t="s">
        <v>76</v>
      </c>
      <c r="K228">
        <v>5</v>
      </c>
      <c r="L228">
        <f t="shared" si="3"/>
        <v>5</v>
      </c>
      <c r="M228">
        <v>1</v>
      </c>
      <c r="N228">
        <v>0</v>
      </c>
    </row>
    <row r="229" spans="1:14" x14ac:dyDescent="0.25">
      <c r="A229" t="s">
        <v>746</v>
      </c>
      <c r="B229" t="s">
        <v>747</v>
      </c>
      <c r="C229" t="s">
        <v>748</v>
      </c>
      <c r="D229" s="1" t="s">
        <v>213</v>
      </c>
      <c r="E229" t="s">
        <v>719</v>
      </c>
      <c r="F229" t="s">
        <v>76</v>
      </c>
      <c r="G229" t="s">
        <v>76</v>
      </c>
      <c r="H229" t="s">
        <v>76</v>
      </c>
      <c r="I229" t="s">
        <v>76</v>
      </c>
      <c r="J229" t="s">
        <v>76</v>
      </c>
      <c r="K229">
        <v>4</v>
      </c>
      <c r="L229">
        <f t="shared" si="3"/>
        <v>4</v>
      </c>
      <c r="M229">
        <v>1</v>
      </c>
      <c r="N229">
        <v>0</v>
      </c>
    </row>
    <row r="230" spans="1:14" x14ac:dyDescent="0.25">
      <c r="A230" t="s">
        <v>749</v>
      </c>
      <c r="B230" t="s">
        <v>750</v>
      </c>
      <c r="C230" t="s">
        <v>751</v>
      </c>
      <c r="D230" s="1" t="s">
        <v>213</v>
      </c>
      <c r="E230" t="s">
        <v>641</v>
      </c>
      <c r="F230" t="s">
        <v>76</v>
      </c>
      <c r="G230" t="s">
        <v>76</v>
      </c>
      <c r="H230">
        <v>0</v>
      </c>
      <c r="I230" t="s">
        <v>76</v>
      </c>
      <c r="J230" t="s">
        <v>76</v>
      </c>
      <c r="K230" t="s">
        <v>76</v>
      </c>
      <c r="L230">
        <f t="shared" si="3"/>
        <v>0</v>
      </c>
      <c r="M230">
        <v>1</v>
      </c>
      <c r="N230">
        <v>0</v>
      </c>
    </row>
    <row r="231" spans="1:14" x14ac:dyDescent="0.25">
      <c r="A231" t="s">
        <v>752</v>
      </c>
      <c r="B231" t="s">
        <v>753</v>
      </c>
      <c r="C231" t="s">
        <v>754</v>
      </c>
      <c r="D231" s="1" t="s">
        <v>213</v>
      </c>
      <c r="E231" t="s">
        <v>641</v>
      </c>
      <c r="F231" t="s">
        <v>76</v>
      </c>
      <c r="G231" t="s">
        <v>76</v>
      </c>
      <c r="H231">
        <v>0</v>
      </c>
      <c r="I231" t="s">
        <v>76</v>
      </c>
      <c r="J231" t="s">
        <v>76</v>
      </c>
      <c r="K231" t="s">
        <v>76</v>
      </c>
      <c r="L231">
        <f t="shared" si="3"/>
        <v>0</v>
      </c>
      <c r="M231">
        <v>1</v>
      </c>
      <c r="N231">
        <v>0</v>
      </c>
    </row>
    <row r="232" spans="1:14" x14ac:dyDescent="0.25">
      <c r="A232" t="s">
        <v>755</v>
      </c>
      <c r="B232" t="s">
        <v>756</v>
      </c>
      <c r="C232" t="s">
        <v>757</v>
      </c>
      <c r="D232" s="1" t="s">
        <v>213</v>
      </c>
      <c r="E232" t="s">
        <v>472</v>
      </c>
      <c r="F232" t="s">
        <v>76</v>
      </c>
      <c r="G232" t="s">
        <v>76</v>
      </c>
      <c r="H232">
        <v>0</v>
      </c>
      <c r="I232" t="s">
        <v>76</v>
      </c>
      <c r="J232" t="s">
        <v>76</v>
      </c>
      <c r="K232" t="s">
        <v>76</v>
      </c>
      <c r="L232">
        <f t="shared" si="3"/>
        <v>0</v>
      </c>
      <c r="M232">
        <v>1</v>
      </c>
      <c r="N232">
        <v>0</v>
      </c>
    </row>
    <row r="233" spans="1:14" x14ac:dyDescent="0.25">
      <c r="A233" t="s">
        <v>758</v>
      </c>
      <c r="B233" t="s">
        <v>139</v>
      </c>
      <c r="C233" t="s">
        <v>759</v>
      </c>
      <c r="D233" s="1" t="s">
        <v>217</v>
      </c>
      <c r="E233" t="s">
        <v>645</v>
      </c>
      <c r="F233" t="s">
        <v>76</v>
      </c>
      <c r="G233" t="s">
        <v>76</v>
      </c>
      <c r="H233" t="s">
        <v>76</v>
      </c>
      <c r="I233" t="s">
        <v>76</v>
      </c>
      <c r="J233" t="s">
        <v>76</v>
      </c>
      <c r="K233">
        <v>21</v>
      </c>
      <c r="L233">
        <f t="shared" si="3"/>
        <v>21</v>
      </c>
      <c r="M233">
        <v>1</v>
      </c>
      <c r="N233">
        <v>0</v>
      </c>
    </row>
    <row r="234" spans="1:14" x14ac:dyDescent="0.25">
      <c r="A234" t="s">
        <v>760</v>
      </c>
      <c r="B234" t="s">
        <v>761</v>
      </c>
      <c r="C234" t="s">
        <v>762</v>
      </c>
      <c r="D234" s="1" t="s">
        <v>217</v>
      </c>
      <c r="E234" t="s">
        <v>719</v>
      </c>
      <c r="F234" t="s">
        <v>76</v>
      </c>
      <c r="G234" t="s">
        <v>76</v>
      </c>
      <c r="H234" t="s">
        <v>76</v>
      </c>
      <c r="I234" t="s">
        <v>76</v>
      </c>
      <c r="J234" t="s">
        <v>76</v>
      </c>
      <c r="K234">
        <v>13</v>
      </c>
      <c r="L234">
        <f t="shared" si="3"/>
        <v>13</v>
      </c>
      <c r="M234">
        <v>1</v>
      </c>
      <c r="N234">
        <v>0</v>
      </c>
    </row>
    <row r="235" spans="1:14" x14ac:dyDescent="0.25">
      <c r="A235" t="s">
        <v>545</v>
      </c>
      <c r="B235" t="s">
        <v>763</v>
      </c>
      <c r="C235" t="s">
        <v>764</v>
      </c>
      <c r="D235" s="1" t="s">
        <v>217</v>
      </c>
      <c r="E235" t="s">
        <v>472</v>
      </c>
      <c r="F235" t="s">
        <v>76</v>
      </c>
      <c r="G235" t="s">
        <v>76</v>
      </c>
      <c r="H235">
        <v>28</v>
      </c>
      <c r="I235" t="s">
        <v>76</v>
      </c>
      <c r="J235" t="s">
        <v>76</v>
      </c>
      <c r="K235" t="s">
        <v>76</v>
      </c>
      <c r="L235">
        <f t="shared" si="3"/>
        <v>28</v>
      </c>
      <c r="M235">
        <v>1</v>
      </c>
      <c r="N235">
        <v>0</v>
      </c>
    </row>
    <row r="236" spans="1:14" x14ac:dyDescent="0.25">
      <c r="A236" t="s">
        <v>765</v>
      </c>
      <c r="B236" t="s">
        <v>766</v>
      </c>
      <c r="C236" t="s">
        <v>767</v>
      </c>
      <c r="D236" s="1" t="s">
        <v>217</v>
      </c>
      <c r="E236" t="s">
        <v>719</v>
      </c>
      <c r="F236" t="s">
        <v>76</v>
      </c>
      <c r="G236" t="s">
        <v>76</v>
      </c>
      <c r="H236" t="s">
        <v>76</v>
      </c>
      <c r="I236" t="s">
        <v>76</v>
      </c>
      <c r="J236" t="s">
        <v>76</v>
      </c>
      <c r="K236">
        <v>11</v>
      </c>
      <c r="L236">
        <f t="shared" si="3"/>
        <v>11</v>
      </c>
      <c r="M236">
        <v>1</v>
      </c>
      <c r="N236">
        <v>0</v>
      </c>
    </row>
    <row r="237" spans="1:14" x14ac:dyDescent="0.25">
      <c r="A237" t="s">
        <v>768</v>
      </c>
      <c r="B237" t="s">
        <v>769</v>
      </c>
      <c r="C237" t="s">
        <v>770</v>
      </c>
      <c r="D237" s="1" t="s">
        <v>217</v>
      </c>
      <c r="E237" t="s">
        <v>719</v>
      </c>
      <c r="F237" t="s">
        <v>76</v>
      </c>
      <c r="G237" t="s">
        <v>76</v>
      </c>
      <c r="H237" t="s">
        <v>76</v>
      </c>
      <c r="I237" t="s">
        <v>76</v>
      </c>
      <c r="J237" t="s">
        <v>76</v>
      </c>
      <c r="K237">
        <v>10</v>
      </c>
      <c r="L237">
        <f t="shared" si="3"/>
        <v>10</v>
      </c>
      <c r="M237">
        <v>1</v>
      </c>
      <c r="N237">
        <v>0</v>
      </c>
    </row>
    <row r="238" spans="1:14" x14ac:dyDescent="0.25">
      <c r="A238" t="s">
        <v>771</v>
      </c>
      <c r="B238" t="s">
        <v>772</v>
      </c>
      <c r="C238" t="s">
        <v>773</v>
      </c>
      <c r="D238" s="1" t="s">
        <v>217</v>
      </c>
      <c r="E238" t="s">
        <v>719</v>
      </c>
      <c r="F238" t="s">
        <v>76</v>
      </c>
      <c r="G238" t="s">
        <v>76</v>
      </c>
      <c r="H238" t="s">
        <v>76</v>
      </c>
      <c r="I238" t="s">
        <v>76</v>
      </c>
      <c r="J238" t="s">
        <v>76</v>
      </c>
      <c r="K238">
        <v>9</v>
      </c>
      <c r="L238">
        <f t="shared" si="3"/>
        <v>9</v>
      </c>
      <c r="M238">
        <v>1</v>
      </c>
      <c r="N238">
        <v>0</v>
      </c>
    </row>
    <row r="239" spans="1:14" x14ac:dyDescent="0.25">
      <c r="A239" t="s">
        <v>774</v>
      </c>
      <c r="B239" t="s">
        <v>775</v>
      </c>
      <c r="C239" t="s">
        <v>776</v>
      </c>
      <c r="D239" s="1" t="s">
        <v>217</v>
      </c>
      <c r="F239" t="s">
        <v>76</v>
      </c>
      <c r="G239" t="s">
        <v>76</v>
      </c>
      <c r="H239" t="s">
        <v>76</v>
      </c>
      <c r="I239">
        <v>18</v>
      </c>
      <c r="J239" t="s">
        <v>76</v>
      </c>
      <c r="K239" t="s">
        <v>76</v>
      </c>
      <c r="L239">
        <f t="shared" si="3"/>
        <v>18</v>
      </c>
      <c r="M239">
        <v>1</v>
      </c>
      <c r="N239">
        <v>0</v>
      </c>
    </row>
    <row r="240" spans="1:14" x14ac:dyDescent="0.25">
      <c r="A240" t="s">
        <v>777</v>
      </c>
      <c r="B240" t="s">
        <v>778</v>
      </c>
      <c r="C240" t="s">
        <v>779</v>
      </c>
      <c r="D240" s="1" t="s">
        <v>217</v>
      </c>
      <c r="E240" t="s">
        <v>719</v>
      </c>
      <c r="F240" t="s">
        <v>76</v>
      </c>
      <c r="G240" t="s">
        <v>76</v>
      </c>
      <c r="H240" t="s">
        <v>76</v>
      </c>
      <c r="I240" t="s">
        <v>76</v>
      </c>
      <c r="J240" t="s">
        <v>76</v>
      </c>
      <c r="K240">
        <v>8</v>
      </c>
      <c r="L240">
        <f t="shared" si="3"/>
        <v>8</v>
      </c>
      <c r="M240">
        <v>1</v>
      </c>
      <c r="N240">
        <v>0</v>
      </c>
    </row>
    <row r="241" spans="1:14" x14ac:dyDescent="0.25">
      <c r="A241" t="s">
        <v>780</v>
      </c>
      <c r="B241" t="s">
        <v>652</v>
      </c>
      <c r="C241" t="s">
        <v>781</v>
      </c>
      <c r="D241" s="1" t="s">
        <v>217</v>
      </c>
      <c r="E241" t="s">
        <v>654</v>
      </c>
      <c r="F241" t="s">
        <v>76</v>
      </c>
      <c r="G241" t="s">
        <v>76</v>
      </c>
      <c r="H241" t="s">
        <v>76</v>
      </c>
      <c r="I241">
        <v>16</v>
      </c>
      <c r="J241" t="s">
        <v>76</v>
      </c>
      <c r="K241" t="s">
        <v>76</v>
      </c>
      <c r="L241">
        <f t="shared" si="3"/>
        <v>16</v>
      </c>
      <c r="M241">
        <v>1</v>
      </c>
      <c r="N241">
        <v>0</v>
      </c>
    </row>
    <row r="242" spans="1:14" x14ac:dyDescent="0.25">
      <c r="A242" t="s">
        <v>782</v>
      </c>
      <c r="B242" t="s">
        <v>783</v>
      </c>
      <c r="C242" t="s">
        <v>784</v>
      </c>
      <c r="D242" s="1" t="s">
        <v>217</v>
      </c>
      <c r="E242" t="s">
        <v>719</v>
      </c>
      <c r="F242" t="s">
        <v>76</v>
      </c>
      <c r="G242" t="s">
        <v>76</v>
      </c>
      <c r="H242" t="s">
        <v>76</v>
      </c>
      <c r="I242" t="s">
        <v>76</v>
      </c>
      <c r="J242" t="s">
        <v>76</v>
      </c>
      <c r="K242">
        <v>7</v>
      </c>
      <c r="L242">
        <f t="shared" si="3"/>
        <v>7</v>
      </c>
      <c r="M242">
        <v>1</v>
      </c>
      <c r="N242">
        <v>0</v>
      </c>
    </row>
    <row r="243" spans="1:14" x14ac:dyDescent="0.25">
      <c r="A243" t="s">
        <v>785</v>
      </c>
      <c r="B243" t="s">
        <v>786</v>
      </c>
      <c r="C243" t="s">
        <v>787</v>
      </c>
      <c r="D243" s="1" t="s">
        <v>217</v>
      </c>
      <c r="E243" t="s">
        <v>719</v>
      </c>
      <c r="F243" t="s">
        <v>76</v>
      </c>
      <c r="G243" t="s">
        <v>76</v>
      </c>
      <c r="H243" t="s">
        <v>76</v>
      </c>
      <c r="I243" t="s">
        <v>76</v>
      </c>
      <c r="J243" t="s">
        <v>76</v>
      </c>
      <c r="K243">
        <v>6</v>
      </c>
      <c r="L243">
        <f t="shared" si="3"/>
        <v>6</v>
      </c>
      <c r="M243">
        <v>1</v>
      </c>
      <c r="N243">
        <v>0</v>
      </c>
    </row>
    <row r="244" spans="1:14" x14ac:dyDescent="0.25">
      <c r="A244" t="s">
        <v>24</v>
      </c>
      <c r="B244" t="s">
        <v>788</v>
      </c>
      <c r="C244" t="s">
        <v>789</v>
      </c>
      <c r="D244" s="1" t="s">
        <v>217</v>
      </c>
      <c r="F244" t="s">
        <v>76</v>
      </c>
      <c r="G244" t="s">
        <v>76</v>
      </c>
      <c r="H244" t="s">
        <v>76</v>
      </c>
      <c r="I244">
        <v>15</v>
      </c>
      <c r="J244" t="s">
        <v>76</v>
      </c>
      <c r="K244" t="s">
        <v>76</v>
      </c>
      <c r="L244">
        <f t="shared" si="3"/>
        <v>15</v>
      </c>
      <c r="M244">
        <v>1</v>
      </c>
      <c r="N244">
        <v>0</v>
      </c>
    </row>
    <row r="245" spans="1:14" x14ac:dyDescent="0.25">
      <c r="A245" t="s">
        <v>790</v>
      </c>
      <c r="B245" t="s">
        <v>791</v>
      </c>
      <c r="C245" t="s">
        <v>792</v>
      </c>
      <c r="D245" s="1" t="s">
        <v>217</v>
      </c>
      <c r="E245" t="s">
        <v>719</v>
      </c>
      <c r="F245" t="s">
        <v>76</v>
      </c>
      <c r="G245" t="s">
        <v>76</v>
      </c>
      <c r="H245" t="s">
        <v>76</v>
      </c>
      <c r="I245" t="s">
        <v>76</v>
      </c>
      <c r="J245" t="s">
        <v>76</v>
      </c>
      <c r="K245">
        <v>5</v>
      </c>
      <c r="L245">
        <f t="shared" si="3"/>
        <v>5</v>
      </c>
      <c r="M245">
        <v>1</v>
      </c>
      <c r="N245">
        <v>0</v>
      </c>
    </row>
    <row r="246" spans="1:14" x14ac:dyDescent="0.25">
      <c r="A246" t="s">
        <v>793</v>
      </c>
      <c r="B246" t="s">
        <v>794</v>
      </c>
      <c r="C246" t="s">
        <v>795</v>
      </c>
      <c r="D246" s="1" t="s">
        <v>217</v>
      </c>
      <c r="E246" t="s">
        <v>224</v>
      </c>
      <c r="F246" t="s">
        <v>76</v>
      </c>
      <c r="G246" t="s">
        <v>76</v>
      </c>
      <c r="H246" t="s">
        <v>76</v>
      </c>
      <c r="I246">
        <v>14</v>
      </c>
      <c r="J246" t="s">
        <v>76</v>
      </c>
      <c r="K246" t="s">
        <v>76</v>
      </c>
      <c r="L246">
        <f t="shared" si="3"/>
        <v>14</v>
      </c>
      <c r="M246">
        <v>1</v>
      </c>
      <c r="N246">
        <v>0</v>
      </c>
    </row>
    <row r="247" spans="1:14" x14ac:dyDescent="0.25">
      <c r="A247" t="s">
        <v>796</v>
      </c>
      <c r="B247" t="s">
        <v>797</v>
      </c>
      <c r="C247" t="s">
        <v>798</v>
      </c>
      <c r="D247" s="1" t="s">
        <v>217</v>
      </c>
      <c r="E247" t="s">
        <v>719</v>
      </c>
      <c r="F247" t="s">
        <v>76</v>
      </c>
      <c r="G247" t="s">
        <v>76</v>
      </c>
      <c r="H247" t="s">
        <v>76</v>
      </c>
      <c r="I247" t="s">
        <v>76</v>
      </c>
      <c r="J247" t="s">
        <v>76</v>
      </c>
      <c r="K247">
        <v>4</v>
      </c>
      <c r="L247">
        <f t="shared" si="3"/>
        <v>4</v>
      </c>
      <c r="M247">
        <v>1</v>
      </c>
      <c r="N247">
        <v>0</v>
      </c>
    </row>
    <row r="248" spans="1:14" x14ac:dyDescent="0.25">
      <c r="A248" t="s">
        <v>799</v>
      </c>
      <c r="B248" t="s">
        <v>800</v>
      </c>
      <c r="C248" t="s">
        <v>801</v>
      </c>
      <c r="D248" s="1" t="s">
        <v>217</v>
      </c>
      <c r="E248" t="s">
        <v>719</v>
      </c>
      <c r="F248" t="s">
        <v>76</v>
      </c>
      <c r="G248" t="s">
        <v>76</v>
      </c>
      <c r="H248" t="s">
        <v>76</v>
      </c>
      <c r="I248" t="s">
        <v>76</v>
      </c>
      <c r="J248" t="s">
        <v>76</v>
      </c>
      <c r="K248">
        <v>3</v>
      </c>
      <c r="L248">
        <f t="shared" si="3"/>
        <v>3</v>
      </c>
      <c r="M248">
        <v>1</v>
      </c>
      <c r="N248">
        <v>0</v>
      </c>
    </row>
    <row r="249" spans="1:14" x14ac:dyDescent="0.25">
      <c r="A249" t="s">
        <v>519</v>
      </c>
      <c r="B249" t="s">
        <v>369</v>
      </c>
      <c r="C249" t="s">
        <v>802</v>
      </c>
      <c r="D249" s="1" t="s">
        <v>217</v>
      </c>
      <c r="E249" t="s">
        <v>719</v>
      </c>
      <c r="F249" t="s">
        <v>76</v>
      </c>
      <c r="G249" t="s">
        <v>76</v>
      </c>
      <c r="H249" t="s">
        <v>76</v>
      </c>
      <c r="I249" t="s">
        <v>76</v>
      </c>
      <c r="J249" t="s">
        <v>76</v>
      </c>
      <c r="K249">
        <v>2</v>
      </c>
      <c r="L249">
        <f t="shared" si="3"/>
        <v>2</v>
      </c>
      <c r="M249">
        <v>1</v>
      </c>
      <c r="N249">
        <v>0</v>
      </c>
    </row>
    <row r="250" spans="1:14" x14ac:dyDescent="0.25">
      <c r="A250" t="s">
        <v>803</v>
      </c>
      <c r="B250" t="s">
        <v>804</v>
      </c>
      <c r="C250" t="s">
        <v>805</v>
      </c>
      <c r="D250" s="1" t="s">
        <v>217</v>
      </c>
      <c r="E250" t="s">
        <v>641</v>
      </c>
      <c r="F250" t="s">
        <v>76</v>
      </c>
      <c r="G250" t="s">
        <v>76</v>
      </c>
      <c r="H250">
        <v>0</v>
      </c>
      <c r="I250" t="s">
        <v>76</v>
      </c>
      <c r="J250" t="s">
        <v>76</v>
      </c>
      <c r="K250" t="s">
        <v>76</v>
      </c>
      <c r="L250">
        <f t="shared" si="3"/>
        <v>0</v>
      </c>
      <c r="M250">
        <v>1</v>
      </c>
      <c r="N250">
        <v>0</v>
      </c>
    </row>
    <row r="251" spans="1:14" x14ac:dyDescent="0.25">
      <c r="A251" t="s">
        <v>806</v>
      </c>
      <c r="B251" t="s">
        <v>807</v>
      </c>
      <c r="C251" t="s">
        <v>808</v>
      </c>
      <c r="D251" s="1" t="s">
        <v>217</v>
      </c>
      <c r="E251" t="s">
        <v>809</v>
      </c>
      <c r="F251" t="s">
        <v>76</v>
      </c>
      <c r="G251" t="s">
        <v>76</v>
      </c>
      <c r="H251">
        <v>0</v>
      </c>
      <c r="I251" t="s">
        <v>76</v>
      </c>
      <c r="J251" t="s">
        <v>76</v>
      </c>
      <c r="K251" t="s">
        <v>76</v>
      </c>
      <c r="L251">
        <f t="shared" si="3"/>
        <v>0</v>
      </c>
      <c r="M251">
        <v>1</v>
      </c>
      <c r="N251">
        <v>0</v>
      </c>
    </row>
    <row r="252" spans="1:14" x14ac:dyDescent="0.25">
      <c r="A252" t="s">
        <v>810</v>
      </c>
      <c r="B252" t="s">
        <v>811</v>
      </c>
      <c r="C252" t="s">
        <v>812</v>
      </c>
      <c r="D252" s="1" t="s">
        <v>217</v>
      </c>
      <c r="E252" t="s">
        <v>809</v>
      </c>
      <c r="F252" t="s">
        <v>76</v>
      </c>
      <c r="G252" t="s">
        <v>76</v>
      </c>
      <c r="H252">
        <v>0</v>
      </c>
      <c r="I252" t="s">
        <v>76</v>
      </c>
      <c r="J252" t="s">
        <v>76</v>
      </c>
      <c r="K252" t="s">
        <v>76</v>
      </c>
      <c r="L252">
        <f t="shared" si="3"/>
        <v>0</v>
      </c>
      <c r="M252">
        <v>1</v>
      </c>
      <c r="N252">
        <v>0</v>
      </c>
    </row>
    <row r="253" spans="1:14" x14ac:dyDescent="0.25">
      <c r="A253" t="s">
        <v>813</v>
      </c>
      <c r="B253" t="s">
        <v>814</v>
      </c>
      <c r="C253" t="s">
        <v>815</v>
      </c>
      <c r="D253" s="1" t="s">
        <v>217</v>
      </c>
      <c r="E253" t="s">
        <v>809</v>
      </c>
      <c r="F253" t="s">
        <v>76</v>
      </c>
      <c r="G253" t="s">
        <v>76</v>
      </c>
      <c r="H253">
        <v>0</v>
      </c>
      <c r="I253" t="s">
        <v>76</v>
      </c>
      <c r="J253" t="s">
        <v>76</v>
      </c>
      <c r="K253" t="s">
        <v>76</v>
      </c>
      <c r="L253">
        <f t="shared" si="3"/>
        <v>0</v>
      </c>
      <c r="M253">
        <v>1</v>
      </c>
      <c r="N253">
        <v>0</v>
      </c>
    </row>
    <row r="254" spans="1:14" x14ac:dyDescent="0.25">
      <c r="A254" t="s">
        <v>816</v>
      </c>
      <c r="B254" t="s">
        <v>817</v>
      </c>
      <c r="C254" t="s">
        <v>818</v>
      </c>
      <c r="D254" s="1" t="s">
        <v>217</v>
      </c>
      <c r="E254" t="s">
        <v>819</v>
      </c>
      <c r="F254" t="s">
        <v>76</v>
      </c>
      <c r="G254" t="s">
        <v>76</v>
      </c>
      <c r="H254">
        <v>0</v>
      </c>
      <c r="I254" t="s">
        <v>76</v>
      </c>
      <c r="J254" t="s">
        <v>76</v>
      </c>
      <c r="K254" t="s">
        <v>76</v>
      </c>
      <c r="L254">
        <f t="shared" si="3"/>
        <v>0</v>
      </c>
      <c r="M254">
        <v>1</v>
      </c>
      <c r="N254">
        <v>0</v>
      </c>
    </row>
    <row r="255" spans="1:14" x14ac:dyDescent="0.25">
      <c r="A255" t="s">
        <v>820</v>
      </c>
      <c r="B255" t="s">
        <v>821</v>
      </c>
      <c r="C255" t="s">
        <v>822</v>
      </c>
      <c r="D255" s="1" t="s">
        <v>217</v>
      </c>
      <c r="E255" t="s">
        <v>823</v>
      </c>
      <c r="F255" t="s">
        <v>76</v>
      </c>
      <c r="G255" t="s">
        <v>76</v>
      </c>
      <c r="H255">
        <v>0</v>
      </c>
      <c r="I255" t="s">
        <v>76</v>
      </c>
      <c r="J255" t="s">
        <v>76</v>
      </c>
      <c r="K255" t="s">
        <v>76</v>
      </c>
      <c r="L255">
        <f t="shared" si="3"/>
        <v>0</v>
      </c>
      <c r="M255">
        <v>1</v>
      </c>
      <c r="N255">
        <v>0</v>
      </c>
    </row>
    <row r="256" spans="1:14" x14ac:dyDescent="0.25">
      <c r="A256" t="s">
        <v>24</v>
      </c>
      <c r="B256" t="s">
        <v>295</v>
      </c>
      <c r="C256" t="s">
        <v>824</v>
      </c>
      <c r="D256" s="1" t="s">
        <v>441</v>
      </c>
      <c r="E256" t="s">
        <v>719</v>
      </c>
      <c r="F256" t="s">
        <v>76</v>
      </c>
      <c r="G256" t="s">
        <v>76</v>
      </c>
      <c r="H256" t="s">
        <v>76</v>
      </c>
      <c r="I256" t="s">
        <v>76</v>
      </c>
      <c r="J256" t="s">
        <v>76</v>
      </c>
      <c r="K256">
        <v>25</v>
      </c>
      <c r="L256">
        <f t="shared" si="3"/>
        <v>25</v>
      </c>
      <c r="M256">
        <v>1</v>
      </c>
      <c r="N256">
        <v>0</v>
      </c>
    </row>
    <row r="257" spans="1:14" x14ac:dyDescent="0.25">
      <c r="A257" t="s">
        <v>785</v>
      </c>
      <c r="B257" t="s">
        <v>825</v>
      </c>
      <c r="C257" t="s">
        <v>826</v>
      </c>
      <c r="D257" s="1" t="s">
        <v>441</v>
      </c>
      <c r="E257" t="s">
        <v>719</v>
      </c>
      <c r="F257" t="s">
        <v>76</v>
      </c>
      <c r="G257" t="s">
        <v>76</v>
      </c>
      <c r="H257" t="s">
        <v>76</v>
      </c>
      <c r="I257" t="s">
        <v>76</v>
      </c>
      <c r="J257" t="s">
        <v>76</v>
      </c>
      <c r="K257">
        <v>23</v>
      </c>
      <c r="L257">
        <f t="shared" si="3"/>
        <v>23</v>
      </c>
      <c r="M257">
        <v>1</v>
      </c>
      <c r="N257">
        <v>0</v>
      </c>
    </row>
    <row r="258" spans="1:14" x14ac:dyDescent="0.25">
      <c r="A258" t="s">
        <v>827</v>
      </c>
      <c r="B258" t="s">
        <v>828</v>
      </c>
      <c r="C258" t="s">
        <v>829</v>
      </c>
      <c r="D258" s="1" t="s">
        <v>441</v>
      </c>
      <c r="E258" t="s">
        <v>645</v>
      </c>
      <c r="F258" t="s">
        <v>76</v>
      </c>
      <c r="G258" t="s">
        <v>76</v>
      </c>
      <c r="H258" t="s">
        <v>76</v>
      </c>
      <c r="I258" t="s">
        <v>76</v>
      </c>
      <c r="J258" t="s">
        <v>76</v>
      </c>
      <c r="K258">
        <v>21</v>
      </c>
      <c r="L258">
        <f t="shared" si="3"/>
        <v>21</v>
      </c>
      <c r="M258">
        <v>1</v>
      </c>
      <c r="N258">
        <v>0</v>
      </c>
    </row>
    <row r="259" spans="1:14" x14ac:dyDescent="0.25">
      <c r="A259" t="s">
        <v>830</v>
      </c>
      <c r="B259" t="s">
        <v>831</v>
      </c>
      <c r="C259" t="s">
        <v>832</v>
      </c>
      <c r="D259" s="1" t="s">
        <v>441</v>
      </c>
      <c r="E259" t="s">
        <v>719</v>
      </c>
      <c r="F259" t="s">
        <v>76</v>
      </c>
      <c r="G259" t="s">
        <v>76</v>
      </c>
      <c r="H259" t="s">
        <v>76</v>
      </c>
      <c r="I259" t="s">
        <v>76</v>
      </c>
      <c r="J259" t="s">
        <v>76</v>
      </c>
      <c r="K259">
        <v>19</v>
      </c>
      <c r="L259">
        <f t="shared" ref="L259:L322" si="4">SUM(F259:K259)</f>
        <v>19</v>
      </c>
      <c r="M259">
        <v>1</v>
      </c>
      <c r="N259">
        <v>0</v>
      </c>
    </row>
    <row r="260" spans="1:14" x14ac:dyDescent="0.25">
      <c r="A260" t="s">
        <v>833</v>
      </c>
      <c r="B260" t="s">
        <v>834</v>
      </c>
      <c r="C260" t="s">
        <v>835</v>
      </c>
      <c r="D260" s="1" t="s">
        <v>441</v>
      </c>
      <c r="E260" t="s">
        <v>723</v>
      </c>
      <c r="F260" t="s">
        <v>76</v>
      </c>
      <c r="G260" t="s">
        <v>76</v>
      </c>
      <c r="H260" t="s">
        <v>76</v>
      </c>
      <c r="I260" t="s">
        <v>76</v>
      </c>
      <c r="J260" t="s">
        <v>76</v>
      </c>
      <c r="K260">
        <v>15</v>
      </c>
      <c r="L260">
        <f t="shared" si="4"/>
        <v>15</v>
      </c>
      <c r="M260">
        <v>1</v>
      </c>
      <c r="N260">
        <v>0</v>
      </c>
    </row>
    <row r="261" spans="1:14" x14ac:dyDescent="0.25">
      <c r="A261" t="s">
        <v>122</v>
      </c>
      <c r="B261" t="s">
        <v>836</v>
      </c>
      <c r="C261" t="s">
        <v>837</v>
      </c>
      <c r="D261" s="1" t="s">
        <v>441</v>
      </c>
      <c r="E261" t="s">
        <v>719</v>
      </c>
      <c r="F261" t="s">
        <v>76</v>
      </c>
      <c r="G261" t="s">
        <v>76</v>
      </c>
      <c r="H261" t="s">
        <v>76</v>
      </c>
      <c r="I261" t="s">
        <v>76</v>
      </c>
      <c r="J261" t="s">
        <v>76</v>
      </c>
      <c r="K261">
        <v>13</v>
      </c>
      <c r="L261">
        <f t="shared" si="4"/>
        <v>13</v>
      </c>
      <c r="M261">
        <v>1</v>
      </c>
      <c r="N261">
        <v>0</v>
      </c>
    </row>
    <row r="262" spans="1:14" x14ac:dyDescent="0.25">
      <c r="A262" t="s">
        <v>780</v>
      </c>
      <c r="B262" t="s">
        <v>838</v>
      </c>
      <c r="C262" t="s">
        <v>839</v>
      </c>
      <c r="D262" s="1" t="s">
        <v>441</v>
      </c>
      <c r="E262" t="s">
        <v>719</v>
      </c>
      <c r="F262" t="s">
        <v>76</v>
      </c>
      <c r="G262" t="s">
        <v>76</v>
      </c>
      <c r="H262" t="s">
        <v>76</v>
      </c>
      <c r="I262" t="s">
        <v>76</v>
      </c>
      <c r="J262" t="s">
        <v>76</v>
      </c>
      <c r="K262">
        <v>11</v>
      </c>
      <c r="L262">
        <f t="shared" si="4"/>
        <v>11</v>
      </c>
      <c r="M262">
        <v>1</v>
      </c>
      <c r="N262">
        <v>0</v>
      </c>
    </row>
    <row r="263" spans="1:14" x14ac:dyDescent="0.25">
      <c r="A263" t="s">
        <v>642</v>
      </c>
      <c r="B263" t="s">
        <v>840</v>
      </c>
      <c r="C263" t="s">
        <v>841</v>
      </c>
      <c r="D263" s="1" t="s">
        <v>441</v>
      </c>
      <c r="E263" t="s">
        <v>645</v>
      </c>
      <c r="F263" t="s">
        <v>76</v>
      </c>
      <c r="G263" t="s">
        <v>76</v>
      </c>
      <c r="H263" t="s">
        <v>76</v>
      </c>
      <c r="I263" t="s">
        <v>76</v>
      </c>
      <c r="J263" t="s">
        <v>76</v>
      </c>
      <c r="K263">
        <v>10</v>
      </c>
      <c r="L263">
        <f t="shared" si="4"/>
        <v>10</v>
      </c>
      <c r="M263">
        <v>1</v>
      </c>
      <c r="N263">
        <v>0</v>
      </c>
    </row>
    <row r="264" spans="1:14" x14ac:dyDescent="0.25">
      <c r="A264" t="s">
        <v>842</v>
      </c>
      <c r="B264" t="s">
        <v>843</v>
      </c>
      <c r="C264" t="s">
        <v>844</v>
      </c>
      <c r="D264" s="1" t="s">
        <v>441</v>
      </c>
      <c r="E264" t="s">
        <v>845</v>
      </c>
      <c r="F264" t="s">
        <v>76</v>
      </c>
      <c r="G264" t="s">
        <v>76</v>
      </c>
      <c r="H264" t="s">
        <v>76</v>
      </c>
      <c r="I264" t="s">
        <v>76</v>
      </c>
      <c r="J264" t="s">
        <v>76</v>
      </c>
      <c r="K264">
        <v>9</v>
      </c>
      <c r="L264">
        <f t="shared" si="4"/>
        <v>9</v>
      </c>
      <c r="M264">
        <v>1</v>
      </c>
      <c r="N264">
        <v>0</v>
      </c>
    </row>
    <row r="265" spans="1:14" x14ac:dyDescent="0.25">
      <c r="A265" t="s">
        <v>846</v>
      </c>
      <c r="B265" t="s">
        <v>847</v>
      </c>
      <c r="C265" t="s">
        <v>848</v>
      </c>
      <c r="D265" s="1" t="s">
        <v>441</v>
      </c>
      <c r="E265" t="s">
        <v>845</v>
      </c>
      <c r="F265" t="s">
        <v>76</v>
      </c>
      <c r="G265" t="s">
        <v>76</v>
      </c>
      <c r="H265" t="s">
        <v>76</v>
      </c>
      <c r="I265" t="s">
        <v>76</v>
      </c>
      <c r="J265" t="s">
        <v>76</v>
      </c>
      <c r="K265">
        <v>8</v>
      </c>
      <c r="L265">
        <f t="shared" si="4"/>
        <v>8</v>
      </c>
      <c r="M265">
        <v>1</v>
      </c>
      <c r="N265">
        <v>0</v>
      </c>
    </row>
    <row r="266" spans="1:14" x14ac:dyDescent="0.25">
      <c r="A266" t="s">
        <v>785</v>
      </c>
      <c r="B266" t="s">
        <v>849</v>
      </c>
      <c r="C266" t="s">
        <v>850</v>
      </c>
      <c r="D266" s="1" t="s">
        <v>441</v>
      </c>
      <c r="E266" t="s">
        <v>845</v>
      </c>
      <c r="F266" t="s">
        <v>76</v>
      </c>
      <c r="G266" t="s">
        <v>76</v>
      </c>
      <c r="H266" t="s">
        <v>76</v>
      </c>
      <c r="I266" t="s">
        <v>76</v>
      </c>
      <c r="J266" t="s">
        <v>76</v>
      </c>
      <c r="K266">
        <v>7</v>
      </c>
      <c r="L266">
        <f t="shared" si="4"/>
        <v>7</v>
      </c>
      <c r="M266">
        <v>1</v>
      </c>
      <c r="N266">
        <v>0</v>
      </c>
    </row>
    <row r="267" spans="1:14" x14ac:dyDescent="0.25">
      <c r="A267" t="s">
        <v>851</v>
      </c>
      <c r="B267" t="s">
        <v>852</v>
      </c>
      <c r="C267" t="s">
        <v>853</v>
      </c>
      <c r="D267" s="1" t="s">
        <v>441</v>
      </c>
      <c r="E267" t="s">
        <v>719</v>
      </c>
      <c r="F267" t="s">
        <v>76</v>
      </c>
      <c r="G267" t="s">
        <v>76</v>
      </c>
      <c r="H267" t="s">
        <v>76</v>
      </c>
      <c r="I267" t="s">
        <v>76</v>
      </c>
      <c r="J267" t="s">
        <v>76</v>
      </c>
      <c r="K267">
        <v>6</v>
      </c>
      <c r="L267">
        <f t="shared" si="4"/>
        <v>6</v>
      </c>
      <c r="M267">
        <v>1</v>
      </c>
      <c r="N267">
        <v>0</v>
      </c>
    </row>
    <row r="268" spans="1:14" x14ac:dyDescent="0.25">
      <c r="A268" t="s">
        <v>854</v>
      </c>
      <c r="B268" t="s">
        <v>855</v>
      </c>
      <c r="C268" t="s">
        <v>856</v>
      </c>
      <c r="D268" s="1" t="s">
        <v>441</v>
      </c>
      <c r="E268" t="s">
        <v>809</v>
      </c>
      <c r="F268" t="s">
        <v>76</v>
      </c>
      <c r="G268" t="s">
        <v>76</v>
      </c>
      <c r="H268">
        <v>0</v>
      </c>
      <c r="I268" t="s">
        <v>76</v>
      </c>
      <c r="J268" t="s">
        <v>76</v>
      </c>
      <c r="K268" t="s">
        <v>76</v>
      </c>
      <c r="L268">
        <f t="shared" si="4"/>
        <v>0</v>
      </c>
      <c r="M268">
        <v>1</v>
      </c>
      <c r="N268">
        <v>0</v>
      </c>
    </row>
    <row r="269" spans="1:14" x14ac:dyDescent="0.25">
      <c r="A269" t="s">
        <v>857</v>
      </c>
      <c r="B269" t="s">
        <v>858</v>
      </c>
      <c r="C269" t="s">
        <v>859</v>
      </c>
      <c r="D269" s="1" t="s">
        <v>441</v>
      </c>
      <c r="E269" t="s">
        <v>809</v>
      </c>
      <c r="F269" t="s">
        <v>76</v>
      </c>
      <c r="G269" t="s">
        <v>76</v>
      </c>
      <c r="H269">
        <v>0</v>
      </c>
      <c r="I269" t="s">
        <v>76</v>
      </c>
      <c r="J269" t="s">
        <v>76</v>
      </c>
      <c r="K269" t="s">
        <v>76</v>
      </c>
      <c r="L269">
        <f t="shared" si="4"/>
        <v>0</v>
      </c>
      <c r="M269">
        <v>1</v>
      </c>
      <c r="N269">
        <v>0</v>
      </c>
    </row>
    <row r="270" spans="1:14" x14ac:dyDescent="0.25">
      <c r="A270" t="s">
        <v>860</v>
      </c>
      <c r="B270" t="s">
        <v>861</v>
      </c>
      <c r="C270" t="s">
        <v>862</v>
      </c>
      <c r="D270" s="1" t="s">
        <v>141</v>
      </c>
      <c r="E270" t="s">
        <v>863</v>
      </c>
      <c r="F270" t="s">
        <v>76</v>
      </c>
      <c r="G270" t="s">
        <v>76</v>
      </c>
      <c r="H270" t="s">
        <v>76</v>
      </c>
      <c r="I270">
        <v>65</v>
      </c>
      <c r="J270" t="s">
        <v>76</v>
      </c>
      <c r="K270" t="s">
        <v>76</v>
      </c>
      <c r="L270">
        <f t="shared" si="4"/>
        <v>65</v>
      </c>
      <c r="M270">
        <v>1</v>
      </c>
      <c r="N270">
        <v>0</v>
      </c>
    </row>
    <row r="271" spans="1:14" x14ac:dyDescent="0.25">
      <c r="A271" t="s">
        <v>864</v>
      </c>
      <c r="B271" t="s">
        <v>865</v>
      </c>
      <c r="C271" t="s">
        <v>866</v>
      </c>
      <c r="D271" s="1" t="s">
        <v>141</v>
      </c>
      <c r="F271" t="s">
        <v>76</v>
      </c>
      <c r="G271" t="s">
        <v>76</v>
      </c>
      <c r="H271" t="s">
        <v>76</v>
      </c>
      <c r="I271">
        <v>44</v>
      </c>
      <c r="J271" t="s">
        <v>76</v>
      </c>
      <c r="K271" t="s">
        <v>76</v>
      </c>
      <c r="L271">
        <f t="shared" si="4"/>
        <v>44</v>
      </c>
      <c r="M271">
        <v>1</v>
      </c>
      <c r="N271">
        <v>0</v>
      </c>
    </row>
    <row r="272" spans="1:14" x14ac:dyDescent="0.25">
      <c r="A272" t="s">
        <v>867</v>
      </c>
      <c r="B272" t="s">
        <v>673</v>
      </c>
      <c r="C272" t="s">
        <v>868</v>
      </c>
      <c r="D272" s="1" t="s">
        <v>141</v>
      </c>
      <c r="F272" t="s">
        <v>76</v>
      </c>
      <c r="G272" t="s">
        <v>76</v>
      </c>
      <c r="H272">
        <v>40</v>
      </c>
      <c r="I272" t="s">
        <v>76</v>
      </c>
      <c r="J272" t="s">
        <v>76</v>
      </c>
      <c r="K272" t="s">
        <v>76</v>
      </c>
      <c r="L272">
        <f t="shared" si="4"/>
        <v>40</v>
      </c>
      <c r="M272">
        <v>1</v>
      </c>
      <c r="N272">
        <v>0</v>
      </c>
    </row>
    <row r="273" spans="1:14" x14ac:dyDescent="0.25">
      <c r="A273" t="s">
        <v>138</v>
      </c>
      <c r="B273" t="s">
        <v>869</v>
      </c>
      <c r="C273" t="s">
        <v>870</v>
      </c>
      <c r="D273" s="1" t="s">
        <v>141</v>
      </c>
      <c r="E273" t="s">
        <v>871</v>
      </c>
      <c r="F273" t="s">
        <v>76</v>
      </c>
      <c r="G273" t="s">
        <v>76</v>
      </c>
      <c r="H273" t="s">
        <v>76</v>
      </c>
      <c r="I273" t="s">
        <v>76</v>
      </c>
      <c r="J273" t="s">
        <v>76</v>
      </c>
      <c r="K273">
        <v>19</v>
      </c>
      <c r="L273">
        <f t="shared" si="4"/>
        <v>19</v>
      </c>
      <c r="M273">
        <v>1</v>
      </c>
      <c r="N273">
        <v>0</v>
      </c>
    </row>
    <row r="274" spans="1:14" x14ac:dyDescent="0.25">
      <c r="A274" t="s">
        <v>436</v>
      </c>
      <c r="B274" t="s">
        <v>872</v>
      </c>
      <c r="C274" t="s">
        <v>873</v>
      </c>
      <c r="D274" s="1" t="s">
        <v>141</v>
      </c>
      <c r="E274" t="s">
        <v>874</v>
      </c>
      <c r="F274" t="s">
        <v>76</v>
      </c>
      <c r="G274" t="s">
        <v>76</v>
      </c>
      <c r="H274" t="s">
        <v>76</v>
      </c>
      <c r="I274" t="s">
        <v>76</v>
      </c>
      <c r="J274">
        <v>34</v>
      </c>
      <c r="K274" t="s">
        <v>76</v>
      </c>
      <c r="L274">
        <f t="shared" si="4"/>
        <v>34</v>
      </c>
      <c r="M274">
        <v>1</v>
      </c>
      <c r="N274">
        <v>0</v>
      </c>
    </row>
    <row r="275" spans="1:14" x14ac:dyDescent="0.25">
      <c r="A275" t="s">
        <v>875</v>
      </c>
      <c r="B275" t="s">
        <v>876</v>
      </c>
      <c r="C275" t="s">
        <v>877</v>
      </c>
      <c r="D275" s="1" t="s">
        <v>141</v>
      </c>
      <c r="E275" t="s">
        <v>878</v>
      </c>
      <c r="F275" t="s">
        <v>76</v>
      </c>
      <c r="G275" t="s">
        <v>76</v>
      </c>
      <c r="H275" t="s">
        <v>76</v>
      </c>
      <c r="I275">
        <v>34</v>
      </c>
      <c r="J275" t="s">
        <v>76</v>
      </c>
      <c r="K275" t="s">
        <v>76</v>
      </c>
      <c r="L275">
        <f t="shared" si="4"/>
        <v>34</v>
      </c>
      <c r="M275">
        <v>1</v>
      </c>
      <c r="N275">
        <v>0</v>
      </c>
    </row>
    <row r="276" spans="1:14" x14ac:dyDescent="0.25">
      <c r="A276" t="s">
        <v>879</v>
      </c>
      <c r="B276" t="s">
        <v>880</v>
      </c>
      <c r="C276" t="s">
        <v>881</v>
      </c>
      <c r="D276" s="1" t="s">
        <v>141</v>
      </c>
      <c r="E276" t="s">
        <v>882</v>
      </c>
      <c r="F276" t="s">
        <v>76</v>
      </c>
      <c r="G276" t="s">
        <v>76</v>
      </c>
      <c r="H276">
        <v>34</v>
      </c>
      <c r="I276" t="s">
        <v>76</v>
      </c>
      <c r="J276" t="s">
        <v>76</v>
      </c>
      <c r="K276" t="s">
        <v>76</v>
      </c>
      <c r="L276">
        <f t="shared" si="4"/>
        <v>34</v>
      </c>
      <c r="M276">
        <v>1</v>
      </c>
      <c r="N276">
        <v>0</v>
      </c>
    </row>
    <row r="277" spans="1:14" x14ac:dyDescent="0.25">
      <c r="A277" t="s">
        <v>182</v>
      </c>
      <c r="B277" t="s">
        <v>883</v>
      </c>
      <c r="C277" t="s">
        <v>884</v>
      </c>
      <c r="D277" s="1" t="s">
        <v>141</v>
      </c>
      <c r="F277" t="s">
        <v>76</v>
      </c>
      <c r="G277">
        <v>25</v>
      </c>
      <c r="H277" t="s">
        <v>76</v>
      </c>
      <c r="I277" t="s">
        <v>76</v>
      </c>
      <c r="J277" t="s">
        <v>76</v>
      </c>
      <c r="K277" t="s">
        <v>76</v>
      </c>
      <c r="L277">
        <f t="shared" si="4"/>
        <v>25</v>
      </c>
      <c r="M277">
        <v>1</v>
      </c>
      <c r="N277">
        <v>0</v>
      </c>
    </row>
    <row r="278" spans="1:14" x14ac:dyDescent="0.25">
      <c r="A278" t="s">
        <v>885</v>
      </c>
      <c r="B278" t="s">
        <v>886</v>
      </c>
      <c r="C278" t="s">
        <v>887</v>
      </c>
      <c r="D278" s="1" t="s">
        <v>141</v>
      </c>
      <c r="E278" t="s">
        <v>146</v>
      </c>
      <c r="F278" t="s">
        <v>76</v>
      </c>
      <c r="G278" t="s">
        <v>76</v>
      </c>
      <c r="H278" t="s">
        <v>76</v>
      </c>
      <c r="I278">
        <v>24</v>
      </c>
      <c r="J278" t="s">
        <v>76</v>
      </c>
      <c r="K278" t="s">
        <v>76</v>
      </c>
      <c r="L278">
        <f t="shared" si="4"/>
        <v>24</v>
      </c>
      <c r="M278">
        <v>1</v>
      </c>
      <c r="N278">
        <v>0</v>
      </c>
    </row>
    <row r="279" spans="1:14" x14ac:dyDescent="0.25">
      <c r="A279" t="s">
        <v>888</v>
      </c>
      <c r="B279" t="s">
        <v>889</v>
      </c>
      <c r="C279" t="s">
        <v>890</v>
      </c>
      <c r="D279" s="1" t="s">
        <v>141</v>
      </c>
      <c r="E279" t="s">
        <v>891</v>
      </c>
      <c r="F279" t="s">
        <v>76</v>
      </c>
      <c r="G279" t="s">
        <v>76</v>
      </c>
      <c r="H279" t="s">
        <v>76</v>
      </c>
      <c r="I279">
        <v>20</v>
      </c>
      <c r="J279" t="s">
        <v>76</v>
      </c>
      <c r="K279" t="s">
        <v>76</v>
      </c>
      <c r="L279">
        <f t="shared" si="4"/>
        <v>20</v>
      </c>
      <c r="M279">
        <v>1</v>
      </c>
      <c r="N279">
        <v>0</v>
      </c>
    </row>
    <row r="280" spans="1:14" x14ac:dyDescent="0.25">
      <c r="A280" t="s">
        <v>526</v>
      </c>
      <c r="B280" t="s">
        <v>892</v>
      </c>
      <c r="C280" t="s">
        <v>893</v>
      </c>
      <c r="D280" s="1" t="s">
        <v>141</v>
      </c>
      <c r="E280" t="s">
        <v>894</v>
      </c>
      <c r="F280" t="s">
        <v>76</v>
      </c>
      <c r="G280" t="s">
        <v>76</v>
      </c>
      <c r="H280" t="s">
        <v>76</v>
      </c>
      <c r="I280">
        <v>16</v>
      </c>
      <c r="J280" t="s">
        <v>76</v>
      </c>
      <c r="K280" t="s">
        <v>76</v>
      </c>
      <c r="L280">
        <f t="shared" si="4"/>
        <v>16</v>
      </c>
      <c r="M280">
        <v>1</v>
      </c>
      <c r="N280">
        <v>0</v>
      </c>
    </row>
    <row r="281" spans="1:14" x14ac:dyDescent="0.25">
      <c r="A281" t="s">
        <v>895</v>
      </c>
      <c r="B281" t="s">
        <v>601</v>
      </c>
      <c r="C281" t="s">
        <v>896</v>
      </c>
      <c r="D281" s="1" t="s">
        <v>141</v>
      </c>
      <c r="F281" t="s">
        <v>76</v>
      </c>
      <c r="G281" t="s">
        <v>76</v>
      </c>
      <c r="H281">
        <v>11</v>
      </c>
      <c r="I281" t="s">
        <v>76</v>
      </c>
      <c r="J281" t="s">
        <v>76</v>
      </c>
      <c r="K281" t="s">
        <v>76</v>
      </c>
      <c r="L281">
        <f t="shared" si="4"/>
        <v>11</v>
      </c>
      <c r="M281">
        <v>1</v>
      </c>
      <c r="N281">
        <v>0</v>
      </c>
    </row>
    <row r="282" spans="1:14" x14ac:dyDescent="0.25">
      <c r="A282" t="s">
        <v>58</v>
      </c>
      <c r="B282" t="s">
        <v>897</v>
      </c>
      <c r="C282" t="s">
        <v>898</v>
      </c>
      <c r="D282" s="1" t="s">
        <v>141</v>
      </c>
      <c r="E282" t="s">
        <v>899</v>
      </c>
      <c r="F282" t="s">
        <v>76</v>
      </c>
      <c r="G282" t="s">
        <v>76</v>
      </c>
      <c r="H282">
        <v>7</v>
      </c>
      <c r="I282" t="s">
        <v>76</v>
      </c>
      <c r="J282" t="s">
        <v>76</v>
      </c>
      <c r="K282" t="s">
        <v>76</v>
      </c>
      <c r="L282">
        <f t="shared" si="4"/>
        <v>7</v>
      </c>
      <c r="M282">
        <v>1</v>
      </c>
      <c r="N282">
        <v>0</v>
      </c>
    </row>
    <row r="283" spans="1:14" x14ac:dyDescent="0.25">
      <c r="A283" t="s">
        <v>383</v>
      </c>
      <c r="B283" t="s">
        <v>685</v>
      </c>
      <c r="C283" t="s">
        <v>900</v>
      </c>
      <c r="D283" s="1" t="s">
        <v>141</v>
      </c>
      <c r="E283" t="s">
        <v>146</v>
      </c>
      <c r="F283" t="s">
        <v>76</v>
      </c>
      <c r="G283" t="s">
        <v>76</v>
      </c>
      <c r="H283">
        <v>6</v>
      </c>
      <c r="I283" t="s">
        <v>76</v>
      </c>
      <c r="J283" t="s">
        <v>76</v>
      </c>
      <c r="K283" t="s">
        <v>76</v>
      </c>
      <c r="L283">
        <f t="shared" si="4"/>
        <v>6</v>
      </c>
      <c r="M283">
        <v>1</v>
      </c>
      <c r="N283">
        <v>0</v>
      </c>
    </row>
    <row r="284" spans="1:14" x14ac:dyDescent="0.25">
      <c r="A284" t="s">
        <v>393</v>
      </c>
      <c r="B284" t="s">
        <v>901</v>
      </c>
      <c r="C284" t="s">
        <v>902</v>
      </c>
      <c r="D284" s="1" t="s">
        <v>141</v>
      </c>
      <c r="E284" t="s">
        <v>903</v>
      </c>
      <c r="F284" t="s">
        <v>76</v>
      </c>
      <c r="G284" t="s">
        <v>76</v>
      </c>
      <c r="H284">
        <v>4</v>
      </c>
      <c r="I284" t="s">
        <v>76</v>
      </c>
      <c r="J284" t="s">
        <v>76</v>
      </c>
      <c r="K284" t="s">
        <v>76</v>
      </c>
      <c r="L284">
        <f t="shared" si="4"/>
        <v>4</v>
      </c>
      <c r="M284">
        <v>1</v>
      </c>
      <c r="N284">
        <v>0</v>
      </c>
    </row>
    <row r="285" spans="1:14" x14ac:dyDescent="0.25">
      <c r="A285" t="s">
        <v>138</v>
      </c>
      <c r="B285" t="s">
        <v>904</v>
      </c>
      <c r="C285" t="s">
        <v>905</v>
      </c>
      <c r="D285" s="1" t="s">
        <v>141</v>
      </c>
      <c r="E285" t="s">
        <v>906</v>
      </c>
      <c r="F285" t="s">
        <v>76</v>
      </c>
      <c r="G285" t="s">
        <v>76</v>
      </c>
      <c r="H285">
        <v>3</v>
      </c>
      <c r="I285" t="s">
        <v>76</v>
      </c>
      <c r="J285" t="s">
        <v>76</v>
      </c>
      <c r="K285" t="s">
        <v>76</v>
      </c>
      <c r="L285">
        <f t="shared" si="4"/>
        <v>3</v>
      </c>
      <c r="M285">
        <v>1</v>
      </c>
      <c r="N285">
        <v>0</v>
      </c>
    </row>
    <row r="286" spans="1:14" x14ac:dyDescent="0.25">
      <c r="A286" t="s">
        <v>128</v>
      </c>
      <c r="B286" t="s">
        <v>907</v>
      </c>
      <c r="C286" t="s">
        <v>908</v>
      </c>
      <c r="D286" s="1" t="s">
        <v>141</v>
      </c>
      <c r="E286" t="s">
        <v>146</v>
      </c>
      <c r="F286" t="s">
        <v>76</v>
      </c>
      <c r="G286" t="s">
        <v>76</v>
      </c>
      <c r="H286">
        <v>2</v>
      </c>
      <c r="I286" t="s">
        <v>76</v>
      </c>
      <c r="J286" t="s">
        <v>76</v>
      </c>
      <c r="K286" t="s">
        <v>76</v>
      </c>
      <c r="L286">
        <f t="shared" si="4"/>
        <v>2</v>
      </c>
      <c r="M286">
        <v>1</v>
      </c>
      <c r="N286">
        <v>0</v>
      </c>
    </row>
    <row r="287" spans="1:14" x14ac:dyDescent="0.25">
      <c r="A287" t="s">
        <v>909</v>
      </c>
      <c r="B287" t="s">
        <v>910</v>
      </c>
      <c r="C287" t="s">
        <v>911</v>
      </c>
      <c r="D287" s="1" t="s">
        <v>141</v>
      </c>
      <c r="E287" t="s">
        <v>57</v>
      </c>
      <c r="F287" t="s">
        <v>76</v>
      </c>
      <c r="G287" t="s">
        <v>76</v>
      </c>
      <c r="H287" t="s">
        <v>76</v>
      </c>
      <c r="I287">
        <v>0</v>
      </c>
      <c r="J287" t="s">
        <v>76</v>
      </c>
      <c r="K287" t="s">
        <v>76</v>
      </c>
      <c r="L287">
        <f t="shared" si="4"/>
        <v>0</v>
      </c>
      <c r="M287">
        <v>1</v>
      </c>
      <c r="N287">
        <v>0</v>
      </c>
    </row>
    <row r="288" spans="1:14" x14ac:dyDescent="0.25">
      <c r="A288" t="s">
        <v>147</v>
      </c>
      <c r="B288" t="s">
        <v>912</v>
      </c>
      <c r="C288" t="s">
        <v>913</v>
      </c>
      <c r="D288" s="1" t="s">
        <v>141</v>
      </c>
      <c r="F288" t="s">
        <v>76</v>
      </c>
      <c r="G288" t="s">
        <v>76</v>
      </c>
      <c r="H288" t="s">
        <v>76</v>
      </c>
      <c r="I288">
        <v>0</v>
      </c>
      <c r="J288" t="s">
        <v>76</v>
      </c>
      <c r="K288" t="s">
        <v>76</v>
      </c>
      <c r="L288">
        <f t="shared" si="4"/>
        <v>0</v>
      </c>
      <c r="M288">
        <v>1</v>
      </c>
      <c r="N288">
        <v>0</v>
      </c>
    </row>
    <row r="289" spans="1:14" x14ac:dyDescent="0.25">
      <c r="A289" t="s">
        <v>122</v>
      </c>
      <c r="B289" t="s">
        <v>914</v>
      </c>
      <c r="C289" t="s">
        <v>915</v>
      </c>
      <c r="D289" s="1" t="s">
        <v>141</v>
      </c>
      <c r="F289" t="s">
        <v>76</v>
      </c>
      <c r="G289" t="s">
        <v>76</v>
      </c>
      <c r="H289" t="s">
        <v>76</v>
      </c>
      <c r="I289">
        <v>0</v>
      </c>
      <c r="J289" t="s">
        <v>76</v>
      </c>
      <c r="K289" t="s">
        <v>76</v>
      </c>
      <c r="L289">
        <f t="shared" si="4"/>
        <v>0</v>
      </c>
      <c r="M289">
        <v>1</v>
      </c>
      <c r="N289">
        <v>0</v>
      </c>
    </row>
    <row r="290" spans="1:14" x14ac:dyDescent="0.25">
      <c r="A290" t="s">
        <v>916</v>
      </c>
      <c r="B290" t="s">
        <v>917</v>
      </c>
      <c r="C290" t="s">
        <v>918</v>
      </c>
      <c r="D290" s="1" t="s">
        <v>277</v>
      </c>
      <c r="F290" t="s">
        <v>76</v>
      </c>
      <c r="G290" t="s">
        <v>76</v>
      </c>
      <c r="H290">
        <v>50</v>
      </c>
      <c r="I290" t="s">
        <v>76</v>
      </c>
      <c r="J290" t="s">
        <v>76</v>
      </c>
      <c r="K290" t="s">
        <v>76</v>
      </c>
      <c r="L290">
        <f t="shared" si="4"/>
        <v>50</v>
      </c>
      <c r="M290">
        <v>1</v>
      </c>
      <c r="N290">
        <v>0</v>
      </c>
    </row>
    <row r="291" spans="1:14" x14ac:dyDescent="0.25">
      <c r="A291" t="s">
        <v>919</v>
      </c>
      <c r="B291" t="s">
        <v>920</v>
      </c>
      <c r="C291" t="s">
        <v>921</v>
      </c>
      <c r="D291" s="1" t="s">
        <v>277</v>
      </c>
      <c r="F291" t="s">
        <v>76</v>
      </c>
      <c r="G291" t="s">
        <v>76</v>
      </c>
      <c r="H291">
        <v>45</v>
      </c>
      <c r="I291" t="s">
        <v>76</v>
      </c>
      <c r="J291" t="s">
        <v>76</v>
      </c>
      <c r="K291" t="s">
        <v>76</v>
      </c>
      <c r="L291">
        <f t="shared" si="4"/>
        <v>45</v>
      </c>
      <c r="M291">
        <v>1</v>
      </c>
      <c r="N291">
        <v>0</v>
      </c>
    </row>
    <row r="292" spans="1:14" x14ac:dyDescent="0.25">
      <c r="A292" t="s">
        <v>922</v>
      </c>
      <c r="B292" t="s">
        <v>923</v>
      </c>
      <c r="C292" t="s">
        <v>924</v>
      </c>
      <c r="D292" s="1" t="s">
        <v>277</v>
      </c>
      <c r="E292" t="s">
        <v>608</v>
      </c>
      <c r="F292" t="s">
        <v>76</v>
      </c>
      <c r="G292">
        <v>45</v>
      </c>
      <c r="H292" t="s">
        <v>76</v>
      </c>
      <c r="I292" t="s">
        <v>76</v>
      </c>
      <c r="J292" t="s">
        <v>76</v>
      </c>
      <c r="K292" t="s">
        <v>76</v>
      </c>
      <c r="L292">
        <f t="shared" si="4"/>
        <v>45</v>
      </c>
      <c r="M292">
        <v>1</v>
      </c>
      <c r="N292">
        <v>0</v>
      </c>
    </row>
    <row r="293" spans="1:14" x14ac:dyDescent="0.25">
      <c r="A293" t="s">
        <v>925</v>
      </c>
      <c r="B293" t="s">
        <v>926</v>
      </c>
      <c r="C293" t="s">
        <v>927</v>
      </c>
      <c r="D293" s="1" t="s">
        <v>277</v>
      </c>
      <c r="F293" t="s">
        <v>76</v>
      </c>
      <c r="G293">
        <v>37</v>
      </c>
      <c r="H293" t="s">
        <v>76</v>
      </c>
      <c r="I293" t="s">
        <v>76</v>
      </c>
      <c r="J293" t="s">
        <v>76</v>
      </c>
      <c r="K293" t="s">
        <v>76</v>
      </c>
      <c r="L293">
        <f t="shared" si="4"/>
        <v>37</v>
      </c>
      <c r="M293">
        <v>1</v>
      </c>
      <c r="N293">
        <v>0</v>
      </c>
    </row>
    <row r="294" spans="1:14" x14ac:dyDescent="0.25">
      <c r="A294" t="s">
        <v>77</v>
      </c>
      <c r="B294" t="s">
        <v>928</v>
      </c>
      <c r="C294" t="s">
        <v>929</v>
      </c>
      <c r="D294" s="1" t="s">
        <v>277</v>
      </c>
      <c r="F294" t="s">
        <v>76</v>
      </c>
      <c r="G294" t="s">
        <v>76</v>
      </c>
      <c r="H294">
        <v>37</v>
      </c>
      <c r="I294" t="s">
        <v>76</v>
      </c>
      <c r="J294" t="s">
        <v>76</v>
      </c>
      <c r="K294" t="s">
        <v>76</v>
      </c>
      <c r="L294">
        <f t="shared" si="4"/>
        <v>37</v>
      </c>
      <c r="M294">
        <v>1</v>
      </c>
      <c r="N294">
        <v>0</v>
      </c>
    </row>
    <row r="295" spans="1:14" x14ac:dyDescent="0.25">
      <c r="A295" t="s">
        <v>930</v>
      </c>
      <c r="B295" t="s">
        <v>931</v>
      </c>
      <c r="C295" t="s">
        <v>932</v>
      </c>
      <c r="D295" s="1" t="s">
        <v>277</v>
      </c>
      <c r="F295" t="s">
        <v>76</v>
      </c>
      <c r="G295" t="s">
        <v>76</v>
      </c>
      <c r="H295">
        <v>31</v>
      </c>
      <c r="I295" t="s">
        <v>76</v>
      </c>
      <c r="J295" t="s">
        <v>76</v>
      </c>
      <c r="K295" t="s">
        <v>76</v>
      </c>
      <c r="L295">
        <f t="shared" si="4"/>
        <v>31</v>
      </c>
      <c r="M295">
        <v>1</v>
      </c>
      <c r="N295">
        <v>0</v>
      </c>
    </row>
    <row r="296" spans="1:14" x14ac:dyDescent="0.25">
      <c r="A296" t="s">
        <v>933</v>
      </c>
      <c r="B296" t="s">
        <v>934</v>
      </c>
      <c r="C296" t="s">
        <v>935</v>
      </c>
      <c r="D296" s="1" t="s">
        <v>277</v>
      </c>
      <c r="F296" t="s">
        <v>76</v>
      </c>
      <c r="G296" t="s">
        <v>76</v>
      </c>
      <c r="H296">
        <v>28</v>
      </c>
      <c r="I296" t="s">
        <v>76</v>
      </c>
      <c r="J296" t="s">
        <v>76</v>
      </c>
      <c r="K296" t="s">
        <v>76</v>
      </c>
      <c r="L296">
        <f t="shared" si="4"/>
        <v>28</v>
      </c>
      <c r="M296">
        <v>1</v>
      </c>
      <c r="N296">
        <v>0</v>
      </c>
    </row>
    <row r="297" spans="1:14" x14ac:dyDescent="0.25">
      <c r="A297" t="s">
        <v>936</v>
      </c>
      <c r="B297" t="s">
        <v>937</v>
      </c>
      <c r="C297" t="s">
        <v>938</v>
      </c>
      <c r="D297" s="1" t="s">
        <v>277</v>
      </c>
      <c r="E297" t="s">
        <v>629</v>
      </c>
      <c r="F297" t="s">
        <v>76</v>
      </c>
      <c r="G297">
        <v>28</v>
      </c>
      <c r="H297" t="s">
        <v>76</v>
      </c>
      <c r="I297" t="s">
        <v>76</v>
      </c>
      <c r="J297" t="s">
        <v>76</v>
      </c>
      <c r="K297" t="s">
        <v>76</v>
      </c>
      <c r="L297">
        <f t="shared" si="4"/>
        <v>28</v>
      </c>
      <c r="M297">
        <v>1</v>
      </c>
      <c r="N297">
        <v>0</v>
      </c>
    </row>
    <row r="298" spans="1:14" x14ac:dyDescent="0.25">
      <c r="A298" t="s">
        <v>939</v>
      </c>
      <c r="B298" t="s">
        <v>940</v>
      </c>
      <c r="C298" t="s">
        <v>941</v>
      </c>
      <c r="D298" s="1" t="s">
        <v>277</v>
      </c>
      <c r="E298" t="s">
        <v>146</v>
      </c>
      <c r="F298" t="s">
        <v>76</v>
      </c>
      <c r="G298" t="s">
        <v>76</v>
      </c>
      <c r="H298">
        <v>25</v>
      </c>
      <c r="I298" t="s">
        <v>76</v>
      </c>
      <c r="J298" t="s">
        <v>76</v>
      </c>
      <c r="K298" t="s">
        <v>76</v>
      </c>
      <c r="L298">
        <f t="shared" si="4"/>
        <v>25</v>
      </c>
      <c r="M298">
        <v>1</v>
      </c>
      <c r="N298">
        <v>0</v>
      </c>
    </row>
    <row r="299" spans="1:14" x14ac:dyDescent="0.25">
      <c r="A299" t="s">
        <v>942</v>
      </c>
      <c r="B299" t="s">
        <v>943</v>
      </c>
      <c r="C299" t="s">
        <v>944</v>
      </c>
      <c r="D299" s="1" t="s">
        <v>945</v>
      </c>
      <c r="E299" t="s">
        <v>946</v>
      </c>
      <c r="F299" t="s">
        <v>76</v>
      </c>
      <c r="G299" t="s">
        <v>76</v>
      </c>
      <c r="H299" t="s">
        <v>76</v>
      </c>
      <c r="I299" t="s">
        <v>76</v>
      </c>
      <c r="J299">
        <v>50</v>
      </c>
      <c r="K299" t="s">
        <v>76</v>
      </c>
      <c r="L299">
        <f t="shared" si="4"/>
        <v>50</v>
      </c>
      <c r="M299">
        <v>1</v>
      </c>
      <c r="N299">
        <v>0</v>
      </c>
    </row>
    <row r="300" spans="1:14" x14ac:dyDescent="0.25">
      <c r="A300" t="s">
        <v>947</v>
      </c>
      <c r="B300" t="s">
        <v>948</v>
      </c>
      <c r="C300" t="s">
        <v>949</v>
      </c>
      <c r="D300" s="1" t="s">
        <v>945</v>
      </c>
      <c r="E300" t="s">
        <v>950</v>
      </c>
      <c r="F300" t="s">
        <v>76</v>
      </c>
      <c r="G300" t="s">
        <v>76</v>
      </c>
      <c r="H300" t="s">
        <v>76</v>
      </c>
      <c r="I300">
        <v>40</v>
      </c>
      <c r="J300" t="s">
        <v>76</v>
      </c>
      <c r="K300" t="s">
        <v>76</v>
      </c>
      <c r="L300">
        <f t="shared" si="4"/>
        <v>40</v>
      </c>
      <c r="M300">
        <v>1</v>
      </c>
      <c r="N300">
        <v>0</v>
      </c>
    </row>
    <row r="301" spans="1:14" x14ac:dyDescent="0.25">
      <c r="A301" t="s">
        <v>951</v>
      </c>
      <c r="B301" t="s">
        <v>952</v>
      </c>
      <c r="C301" t="s">
        <v>953</v>
      </c>
      <c r="D301" s="1" t="s">
        <v>945</v>
      </c>
      <c r="E301" t="s">
        <v>719</v>
      </c>
      <c r="F301" t="s">
        <v>76</v>
      </c>
      <c r="G301" t="s">
        <v>76</v>
      </c>
      <c r="H301" t="s">
        <v>76</v>
      </c>
      <c r="I301" t="s">
        <v>76</v>
      </c>
      <c r="J301" t="s">
        <v>76</v>
      </c>
      <c r="K301">
        <v>21</v>
      </c>
      <c r="L301">
        <f t="shared" si="4"/>
        <v>21</v>
      </c>
      <c r="M301">
        <v>1</v>
      </c>
      <c r="N301">
        <v>0</v>
      </c>
    </row>
    <row r="302" spans="1:14" x14ac:dyDescent="0.25">
      <c r="A302" t="s">
        <v>954</v>
      </c>
      <c r="B302" t="s">
        <v>955</v>
      </c>
      <c r="C302" t="s">
        <v>956</v>
      </c>
      <c r="D302" s="1" t="s">
        <v>945</v>
      </c>
      <c r="E302" t="s">
        <v>723</v>
      </c>
      <c r="F302" t="s">
        <v>76</v>
      </c>
      <c r="G302" t="s">
        <v>76</v>
      </c>
      <c r="H302" t="s">
        <v>76</v>
      </c>
      <c r="I302" t="s">
        <v>76</v>
      </c>
      <c r="J302" t="s">
        <v>76</v>
      </c>
      <c r="K302">
        <v>19</v>
      </c>
      <c r="L302">
        <f t="shared" si="4"/>
        <v>19</v>
      </c>
      <c r="M302">
        <v>1</v>
      </c>
      <c r="N302">
        <v>0</v>
      </c>
    </row>
    <row r="303" spans="1:14" x14ac:dyDescent="0.25">
      <c r="A303" t="s">
        <v>957</v>
      </c>
      <c r="B303" t="s">
        <v>958</v>
      </c>
      <c r="C303" t="s">
        <v>959</v>
      </c>
      <c r="D303" s="1" t="s">
        <v>945</v>
      </c>
      <c r="E303" t="s">
        <v>960</v>
      </c>
      <c r="F303" t="s">
        <v>76</v>
      </c>
      <c r="G303" t="s">
        <v>76</v>
      </c>
      <c r="H303">
        <v>37</v>
      </c>
      <c r="I303" t="s">
        <v>76</v>
      </c>
      <c r="J303" t="s">
        <v>76</v>
      </c>
      <c r="K303" t="s">
        <v>76</v>
      </c>
      <c r="L303">
        <f t="shared" si="4"/>
        <v>37</v>
      </c>
      <c r="M303">
        <v>1</v>
      </c>
      <c r="N303">
        <v>0</v>
      </c>
    </row>
    <row r="304" spans="1:14" x14ac:dyDescent="0.25">
      <c r="A304" t="s">
        <v>961</v>
      </c>
      <c r="B304" t="s">
        <v>962</v>
      </c>
      <c r="C304" t="s">
        <v>963</v>
      </c>
      <c r="D304" s="1" t="s">
        <v>945</v>
      </c>
      <c r="E304" t="s">
        <v>723</v>
      </c>
      <c r="F304" t="s">
        <v>76</v>
      </c>
      <c r="G304" t="s">
        <v>76</v>
      </c>
      <c r="H304" t="s">
        <v>76</v>
      </c>
      <c r="I304" t="s">
        <v>76</v>
      </c>
      <c r="J304" t="s">
        <v>76</v>
      </c>
      <c r="K304">
        <v>17</v>
      </c>
      <c r="L304">
        <f t="shared" si="4"/>
        <v>17</v>
      </c>
      <c r="M304">
        <v>1</v>
      </c>
      <c r="N304">
        <v>0</v>
      </c>
    </row>
    <row r="305" spans="1:14" x14ac:dyDescent="0.25">
      <c r="A305" t="s">
        <v>964</v>
      </c>
      <c r="B305" t="s">
        <v>649</v>
      </c>
      <c r="C305" t="s">
        <v>965</v>
      </c>
      <c r="D305" s="1" t="s">
        <v>945</v>
      </c>
      <c r="F305" t="s">
        <v>76</v>
      </c>
      <c r="G305" t="s">
        <v>76</v>
      </c>
      <c r="H305" t="s">
        <v>76</v>
      </c>
      <c r="I305">
        <v>31</v>
      </c>
      <c r="J305" t="s">
        <v>76</v>
      </c>
      <c r="K305" t="s">
        <v>76</v>
      </c>
      <c r="L305">
        <f t="shared" si="4"/>
        <v>31</v>
      </c>
      <c r="M305">
        <v>1</v>
      </c>
      <c r="N305">
        <v>0</v>
      </c>
    </row>
    <row r="306" spans="1:14" x14ac:dyDescent="0.25">
      <c r="A306" t="s">
        <v>966</v>
      </c>
      <c r="B306" t="s">
        <v>967</v>
      </c>
      <c r="C306" t="s">
        <v>968</v>
      </c>
      <c r="D306" s="1" t="s">
        <v>945</v>
      </c>
      <c r="E306" t="s">
        <v>894</v>
      </c>
      <c r="F306" t="s">
        <v>76</v>
      </c>
      <c r="G306" t="s">
        <v>76</v>
      </c>
      <c r="H306" t="s">
        <v>76</v>
      </c>
      <c r="I306">
        <v>28</v>
      </c>
      <c r="J306" t="s">
        <v>76</v>
      </c>
      <c r="K306" t="s">
        <v>76</v>
      </c>
      <c r="L306">
        <f t="shared" si="4"/>
        <v>28</v>
      </c>
      <c r="M306">
        <v>1</v>
      </c>
      <c r="N306">
        <v>0</v>
      </c>
    </row>
    <row r="307" spans="1:14" x14ac:dyDescent="0.25">
      <c r="A307" t="s">
        <v>969</v>
      </c>
      <c r="B307" t="s">
        <v>970</v>
      </c>
      <c r="C307" t="s">
        <v>971</v>
      </c>
      <c r="D307" s="1" t="s">
        <v>456</v>
      </c>
      <c r="E307" t="s">
        <v>972</v>
      </c>
      <c r="F307" t="s">
        <v>76</v>
      </c>
      <c r="G307" t="s">
        <v>76</v>
      </c>
      <c r="H307">
        <v>0</v>
      </c>
      <c r="I307" t="s">
        <v>76</v>
      </c>
      <c r="J307" t="s">
        <v>76</v>
      </c>
      <c r="K307" t="s">
        <v>76</v>
      </c>
      <c r="L307">
        <f t="shared" si="4"/>
        <v>0</v>
      </c>
      <c r="M307">
        <v>1</v>
      </c>
      <c r="N307">
        <v>0</v>
      </c>
    </row>
    <row r="308" spans="1:14" x14ac:dyDescent="0.25">
      <c r="A308" t="s">
        <v>973</v>
      </c>
      <c r="B308" t="s">
        <v>974</v>
      </c>
      <c r="C308" t="s">
        <v>975</v>
      </c>
      <c r="D308" s="1" t="s">
        <v>461</v>
      </c>
      <c r="E308" t="s">
        <v>654</v>
      </c>
      <c r="F308" t="s">
        <v>76</v>
      </c>
      <c r="G308" t="s">
        <v>76</v>
      </c>
      <c r="H308" t="s">
        <v>76</v>
      </c>
      <c r="I308">
        <v>50</v>
      </c>
      <c r="J308" t="s">
        <v>76</v>
      </c>
      <c r="K308" t="s">
        <v>76</v>
      </c>
      <c r="L308">
        <f t="shared" si="4"/>
        <v>50</v>
      </c>
      <c r="M308">
        <v>1</v>
      </c>
      <c r="N308">
        <v>0</v>
      </c>
    </row>
    <row r="309" spans="1:14" x14ac:dyDescent="0.25">
      <c r="A309" t="s">
        <v>179</v>
      </c>
      <c r="B309" t="s">
        <v>976</v>
      </c>
      <c r="C309" t="s">
        <v>977</v>
      </c>
      <c r="D309" s="1" t="s">
        <v>461</v>
      </c>
      <c r="F309" t="s">
        <v>76</v>
      </c>
      <c r="G309" t="s">
        <v>76</v>
      </c>
      <c r="H309" t="s">
        <v>76</v>
      </c>
      <c r="I309">
        <v>45</v>
      </c>
      <c r="J309" t="s">
        <v>76</v>
      </c>
      <c r="K309" t="s">
        <v>76</v>
      </c>
      <c r="L309">
        <f t="shared" si="4"/>
        <v>45</v>
      </c>
      <c r="M309">
        <v>1</v>
      </c>
      <c r="N309">
        <v>0</v>
      </c>
    </row>
    <row r="310" spans="1:14" x14ac:dyDescent="0.25">
      <c r="A310" t="s">
        <v>978</v>
      </c>
      <c r="B310" t="s">
        <v>979</v>
      </c>
      <c r="C310" t="s">
        <v>980</v>
      </c>
      <c r="D310" s="1" t="s">
        <v>468</v>
      </c>
      <c r="E310" t="s">
        <v>472</v>
      </c>
      <c r="F310" t="s">
        <v>76</v>
      </c>
      <c r="G310" t="s">
        <v>76</v>
      </c>
      <c r="H310">
        <v>0</v>
      </c>
      <c r="I310" t="s">
        <v>76</v>
      </c>
      <c r="J310" t="s">
        <v>76</v>
      </c>
      <c r="K310" t="s">
        <v>76</v>
      </c>
      <c r="L310">
        <f t="shared" si="4"/>
        <v>0</v>
      </c>
      <c r="M310">
        <v>1</v>
      </c>
      <c r="N310">
        <v>0</v>
      </c>
    </row>
    <row r="311" spans="1:14" x14ac:dyDescent="0.25">
      <c r="A311" t="s">
        <v>981</v>
      </c>
      <c r="B311" t="s">
        <v>982</v>
      </c>
      <c r="C311" t="s">
        <v>983</v>
      </c>
      <c r="D311" s="1" t="s">
        <v>984</v>
      </c>
      <c r="E311" t="s">
        <v>719</v>
      </c>
      <c r="F311" t="s">
        <v>76</v>
      </c>
      <c r="G311" t="s">
        <v>76</v>
      </c>
      <c r="H311" t="s">
        <v>76</v>
      </c>
      <c r="I311" t="s">
        <v>76</v>
      </c>
      <c r="J311" t="s">
        <v>76</v>
      </c>
      <c r="K311">
        <v>25</v>
      </c>
      <c r="L311">
        <f t="shared" si="4"/>
        <v>25</v>
      </c>
      <c r="M311">
        <v>1</v>
      </c>
      <c r="N311">
        <v>0</v>
      </c>
    </row>
    <row r="312" spans="1:14" x14ac:dyDescent="0.25">
      <c r="A312" t="s">
        <v>985</v>
      </c>
      <c r="B312" t="s">
        <v>986</v>
      </c>
      <c r="C312" t="s">
        <v>987</v>
      </c>
      <c r="D312" s="1" t="s">
        <v>984</v>
      </c>
      <c r="E312" t="s">
        <v>723</v>
      </c>
      <c r="F312" t="s">
        <v>76</v>
      </c>
      <c r="G312" t="s">
        <v>76</v>
      </c>
      <c r="H312" t="s">
        <v>76</v>
      </c>
      <c r="I312" t="s">
        <v>76</v>
      </c>
      <c r="J312" t="s">
        <v>76</v>
      </c>
      <c r="K312">
        <v>21</v>
      </c>
      <c r="L312">
        <f t="shared" si="4"/>
        <v>21</v>
      </c>
      <c r="M312">
        <v>1</v>
      </c>
      <c r="N312">
        <v>0</v>
      </c>
    </row>
    <row r="313" spans="1:14" x14ac:dyDescent="0.25">
      <c r="A313" t="s">
        <v>473</v>
      </c>
      <c r="B313" t="s">
        <v>988</v>
      </c>
      <c r="C313" t="s">
        <v>989</v>
      </c>
      <c r="D313" s="1" t="s">
        <v>984</v>
      </c>
      <c r="E313" t="s">
        <v>990</v>
      </c>
      <c r="F313" t="s">
        <v>76</v>
      </c>
      <c r="G313" t="s">
        <v>76</v>
      </c>
      <c r="H313">
        <v>37</v>
      </c>
      <c r="I313" t="s">
        <v>76</v>
      </c>
      <c r="J313" t="s">
        <v>76</v>
      </c>
      <c r="K313" t="s">
        <v>76</v>
      </c>
      <c r="L313">
        <f t="shared" si="4"/>
        <v>37</v>
      </c>
      <c r="M313">
        <v>1</v>
      </c>
      <c r="N313">
        <v>0</v>
      </c>
    </row>
    <row r="314" spans="1:14" x14ac:dyDescent="0.25">
      <c r="A314" t="s">
        <v>991</v>
      </c>
      <c r="B314" t="s">
        <v>992</v>
      </c>
      <c r="C314" t="s">
        <v>993</v>
      </c>
      <c r="D314" s="1" t="s">
        <v>984</v>
      </c>
      <c r="E314" t="s">
        <v>472</v>
      </c>
      <c r="F314" t="s">
        <v>76</v>
      </c>
      <c r="G314" t="s">
        <v>76</v>
      </c>
      <c r="H314">
        <v>0</v>
      </c>
      <c r="I314" t="s">
        <v>76</v>
      </c>
      <c r="J314" t="s">
        <v>76</v>
      </c>
      <c r="K314" t="s">
        <v>76</v>
      </c>
      <c r="L314">
        <f t="shared" si="4"/>
        <v>0</v>
      </c>
      <c r="M314">
        <v>1</v>
      </c>
      <c r="N314">
        <v>0</v>
      </c>
    </row>
    <row r="315" spans="1:14" x14ac:dyDescent="0.25">
      <c r="A315" t="s">
        <v>994</v>
      </c>
      <c r="B315" t="s">
        <v>995</v>
      </c>
      <c r="C315" t="s">
        <v>996</v>
      </c>
      <c r="D315" s="1" t="s">
        <v>997</v>
      </c>
      <c r="E315" t="s">
        <v>7</v>
      </c>
      <c r="F315" t="s">
        <v>76</v>
      </c>
      <c r="G315" t="s">
        <v>76</v>
      </c>
      <c r="H315" t="s">
        <v>76</v>
      </c>
      <c r="I315" t="s">
        <v>76</v>
      </c>
      <c r="J315" t="s">
        <v>76</v>
      </c>
      <c r="K315">
        <v>21</v>
      </c>
      <c r="L315">
        <f t="shared" si="4"/>
        <v>21</v>
      </c>
      <c r="M315">
        <v>1</v>
      </c>
      <c r="N315">
        <v>0</v>
      </c>
    </row>
    <row r="316" spans="1:14" x14ac:dyDescent="0.25">
      <c r="A316" t="s">
        <v>998</v>
      </c>
      <c r="B316" t="s">
        <v>999</v>
      </c>
      <c r="C316" t="s">
        <v>1000</v>
      </c>
      <c r="D316" s="1" t="s">
        <v>997</v>
      </c>
      <c r="E316" t="s">
        <v>1001</v>
      </c>
      <c r="F316" t="s">
        <v>76</v>
      </c>
      <c r="G316" t="s">
        <v>76</v>
      </c>
      <c r="H316" t="s">
        <v>76</v>
      </c>
      <c r="I316" t="s">
        <v>76</v>
      </c>
      <c r="J316">
        <v>40</v>
      </c>
      <c r="K316" t="s">
        <v>76</v>
      </c>
      <c r="L316">
        <f t="shared" si="4"/>
        <v>40</v>
      </c>
      <c r="M316">
        <v>1</v>
      </c>
      <c r="N316">
        <v>0</v>
      </c>
    </row>
    <row r="317" spans="1:14" x14ac:dyDescent="0.25">
      <c r="A317" t="s">
        <v>1002</v>
      </c>
      <c r="B317" t="s">
        <v>1003</v>
      </c>
      <c r="C317" t="s">
        <v>1004</v>
      </c>
      <c r="D317" s="1" t="s">
        <v>997</v>
      </c>
      <c r="E317" t="s">
        <v>719</v>
      </c>
      <c r="F317" t="s">
        <v>76</v>
      </c>
      <c r="G317" t="s">
        <v>76</v>
      </c>
      <c r="H317" t="s">
        <v>76</v>
      </c>
      <c r="I317" t="s">
        <v>76</v>
      </c>
      <c r="J317" t="s">
        <v>76</v>
      </c>
      <c r="K317">
        <v>15</v>
      </c>
      <c r="L317">
        <f t="shared" si="4"/>
        <v>15</v>
      </c>
      <c r="M317">
        <v>1</v>
      </c>
      <c r="N317">
        <v>0</v>
      </c>
    </row>
    <row r="318" spans="1:14" x14ac:dyDescent="0.25">
      <c r="A318" t="s">
        <v>1005</v>
      </c>
      <c r="B318" t="s">
        <v>1006</v>
      </c>
      <c r="C318" t="s">
        <v>1007</v>
      </c>
      <c r="D318" s="1" t="s">
        <v>997</v>
      </c>
      <c r="E318" t="s">
        <v>719</v>
      </c>
      <c r="F318" t="s">
        <v>76</v>
      </c>
      <c r="G318" t="s">
        <v>76</v>
      </c>
      <c r="H318" t="s">
        <v>76</v>
      </c>
      <c r="I318" t="s">
        <v>76</v>
      </c>
      <c r="J318" t="s">
        <v>76</v>
      </c>
      <c r="K318">
        <v>13</v>
      </c>
      <c r="L318">
        <f t="shared" si="4"/>
        <v>13</v>
      </c>
      <c r="M318">
        <v>1</v>
      </c>
      <c r="N318">
        <v>0</v>
      </c>
    </row>
    <row r="319" spans="1:14" x14ac:dyDescent="0.25">
      <c r="A319" t="s">
        <v>1008</v>
      </c>
      <c r="B319" t="s">
        <v>1009</v>
      </c>
      <c r="C319" t="s">
        <v>1010</v>
      </c>
      <c r="D319" s="1" t="s">
        <v>997</v>
      </c>
      <c r="E319" t="s">
        <v>1011</v>
      </c>
      <c r="F319" t="s">
        <v>76</v>
      </c>
      <c r="G319">
        <v>28</v>
      </c>
      <c r="H319" t="s">
        <v>76</v>
      </c>
      <c r="I319" t="s">
        <v>76</v>
      </c>
      <c r="J319" t="s">
        <v>76</v>
      </c>
      <c r="K319" t="s">
        <v>76</v>
      </c>
      <c r="L319">
        <f t="shared" si="4"/>
        <v>28</v>
      </c>
      <c r="M319">
        <v>1</v>
      </c>
      <c r="N319">
        <v>0</v>
      </c>
    </row>
    <row r="320" spans="1:14" x14ac:dyDescent="0.25">
      <c r="A320" t="s">
        <v>1012</v>
      </c>
      <c r="B320" t="s">
        <v>1013</v>
      </c>
      <c r="C320" t="s">
        <v>1014</v>
      </c>
      <c r="D320" s="1" t="s">
        <v>997</v>
      </c>
      <c r="E320" t="s">
        <v>719</v>
      </c>
      <c r="F320" t="s">
        <v>76</v>
      </c>
      <c r="G320" t="s">
        <v>76</v>
      </c>
      <c r="H320" t="s">
        <v>76</v>
      </c>
      <c r="I320" t="s">
        <v>76</v>
      </c>
      <c r="J320" t="s">
        <v>76</v>
      </c>
      <c r="K320">
        <v>10</v>
      </c>
      <c r="L320">
        <f t="shared" si="4"/>
        <v>10</v>
      </c>
      <c r="M320">
        <v>1</v>
      </c>
      <c r="N320">
        <v>0</v>
      </c>
    </row>
    <row r="321" spans="1:14" x14ac:dyDescent="0.25">
      <c r="A321" t="s">
        <v>1015</v>
      </c>
      <c r="B321" t="s">
        <v>1016</v>
      </c>
      <c r="C321" t="s">
        <v>1017</v>
      </c>
      <c r="D321" s="1" t="s">
        <v>997</v>
      </c>
      <c r="E321" t="s">
        <v>719</v>
      </c>
      <c r="F321" t="s">
        <v>76</v>
      </c>
      <c r="G321" t="s">
        <v>76</v>
      </c>
      <c r="H321" t="s">
        <v>76</v>
      </c>
      <c r="I321" t="s">
        <v>76</v>
      </c>
      <c r="J321" t="s">
        <v>76</v>
      </c>
      <c r="K321">
        <v>9</v>
      </c>
      <c r="L321">
        <f t="shared" si="4"/>
        <v>9</v>
      </c>
      <c r="M321">
        <v>1</v>
      </c>
      <c r="N321">
        <v>0</v>
      </c>
    </row>
    <row r="322" spans="1:14" x14ac:dyDescent="0.25">
      <c r="A322" t="s">
        <v>1018</v>
      </c>
      <c r="B322" t="s">
        <v>1019</v>
      </c>
      <c r="C322" t="s">
        <v>1020</v>
      </c>
      <c r="D322" s="1" t="s">
        <v>997</v>
      </c>
      <c r="E322" t="s">
        <v>723</v>
      </c>
      <c r="F322" t="s">
        <v>76</v>
      </c>
      <c r="G322" t="s">
        <v>76</v>
      </c>
      <c r="H322" t="s">
        <v>76</v>
      </c>
      <c r="I322" t="s">
        <v>76</v>
      </c>
      <c r="J322" t="s">
        <v>76</v>
      </c>
      <c r="K322">
        <v>8</v>
      </c>
      <c r="L322">
        <f t="shared" si="4"/>
        <v>8</v>
      </c>
      <c r="M322">
        <v>1</v>
      </c>
      <c r="N322">
        <v>0</v>
      </c>
    </row>
    <row r="323" spans="1:14" x14ac:dyDescent="0.25">
      <c r="A323" t="s">
        <v>1021</v>
      </c>
      <c r="B323" t="s">
        <v>1022</v>
      </c>
      <c r="C323" t="s">
        <v>1023</v>
      </c>
      <c r="D323" s="1" t="s">
        <v>997</v>
      </c>
      <c r="E323" t="s">
        <v>845</v>
      </c>
      <c r="F323" t="s">
        <v>76</v>
      </c>
      <c r="G323" t="s">
        <v>76</v>
      </c>
      <c r="H323" t="s">
        <v>76</v>
      </c>
      <c r="I323" t="s">
        <v>76</v>
      </c>
      <c r="J323" t="s">
        <v>76</v>
      </c>
      <c r="K323">
        <v>7</v>
      </c>
      <c r="L323">
        <f t="shared" ref="L323:L386" si="5">SUM(F323:K323)</f>
        <v>7</v>
      </c>
      <c r="M323">
        <v>1</v>
      </c>
      <c r="N323">
        <v>0</v>
      </c>
    </row>
    <row r="324" spans="1:14" x14ac:dyDescent="0.25">
      <c r="A324" t="s">
        <v>1024</v>
      </c>
      <c r="B324" t="s">
        <v>962</v>
      </c>
      <c r="C324" t="s">
        <v>1025</v>
      </c>
      <c r="D324" s="1" t="s">
        <v>997</v>
      </c>
      <c r="E324" t="s">
        <v>723</v>
      </c>
      <c r="F324" t="s">
        <v>76</v>
      </c>
      <c r="G324" t="s">
        <v>76</v>
      </c>
      <c r="H324" t="s">
        <v>76</v>
      </c>
      <c r="I324" t="s">
        <v>76</v>
      </c>
      <c r="J324" t="s">
        <v>76</v>
      </c>
      <c r="K324">
        <v>6</v>
      </c>
      <c r="L324">
        <f t="shared" si="5"/>
        <v>6</v>
      </c>
      <c r="M324">
        <v>1</v>
      </c>
      <c r="N324">
        <v>0</v>
      </c>
    </row>
    <row r="325" spans="1:14" x14ac:dyDescent="0.25">
      <c r="A325" t="s">
        <v>1026</v>
      </c>
      <c r="B325" t="s">
        <v>1027</v>
      </c>
      <c r="C325" t="s">
        <v>1028</v>
      </c>
      <c r="D325" s="1" t="s">
        <v>997</v>
      </c>
      <c r="E325" t="s">
        <v>1029</v>
      </c>
      <c r="F325" t="s">
        <v>76</v>
      </c>
      <c r="G325" t="s">
        <v>76</v>
      </c>
      <c r="H325">
        <v>0</v>
      </c>
      <c r="I325" t="s">
        <v>76</v>
      </c>
      <c r="J325" t="s">
        <v>76</v>
      </c>
      <c r="K325" t="s">
        <v>76</v>
      </c>
      <c r="L325">
        <f t="shared" si="5"/>
        <v>0</v>
      </c>
      <c r="M325">
        <v>1</v>
      </c>
      <c r="N325">
        <v>0</v>
      </c>
    </row>
    <row r="326" spans="1:14" x14ac:dyDescent="0.25">
      <c r="A326" t="s">
        <v>1030</v>
      </c>
      <c r="B326" t="s">
        <v>1031</v>
      </c>
      <c r="C326" t="s">
        <v>1032</v>
      </c>
      <c r="D326" s="1" t="s">
        <v>997</v>
      </c>
      <c r="E326" t="s">
        <v>472</v>
      </c>
      <c r="F326" t="s">
        <v>76</v>
      </c>
      <c r="G326" t="s">
        <v>76</v>
      </c>
      <c r="H326">
        <v>0</v>
      </c>
      <c r="I326" t="s">
        <v>76</v>
      </c>
      <c r="J326" t="s">
        <v>76</v>
      </c>
      <c r="K326" t="s">
        <v>76</v>
      </c>
      <c r="L326">
        <f t="shared" si="5"/>
        <v>0</v>
      </c>
      <c r="M326">
        <v>1</v>
      </c>
      <c r="N326">
        <v>0</v>
      </c>
    </row>
    <row r="327" spans="1:14" x14ac:dyDescent="0.25">
      <c r="A327" t="s">
        <v>173</v>
      </c>
      <c r="B327" t="s">
        <v>1033</v>
      </c>
      <c r="C327" t="s">
        <v>1034</v>
      </c>
      <c r="D327" s="1" t="s">
        <v>153</v>
      </c>
      <c r="E327" t="s">
        <v>723</v>
      </c>
      <c r="F327" t="s">
        <v>76</v>
      </c>
      <c r="G327" t="s">
        <v>76</v>
      </c>
      <c r="H327" t="s">
        <v>76</v>
      </c>
      <c r="I327" t="s">
        <v>76</v>
      </c>
      <c r="J327" t="s">
        <v>76</v>
      </c>
      <c r="K327">
        <v>23</v>
      </c>
      <c r="L327">
        <f t="shared" si="5"/>
        <v>23</v>
      </c>
      <c r="M327">
        <v>1</v>
      </c>
      <c r="N327">
        <v>0</v>
      </c>
    </row>
    <row r="328" spans="1:14" x14ac:dyDescent="0.25">
      <c r="A328" t="s">
        <v>1035</v>
      </c>
      <c r="B328" t="s">
        <v>952</v>
      </c>
      <c r="C328" t="s">
        <v>1036</v>
      </c>
      <c r="D328" s="1" t="s">
        <v>153</v>
      </c>
      <c r="E328" t="s">
        <v>719</v>
      </c>
      <c r="F328" t="s">
        <v>76</v>
      </c>
      <c r="G328" t="s">
        <v>76</v>
      </c>
      <c r="H328" t="s">
        <v>76</v>
      </c>
      <c r="I328" t="s">
        <v>76</v>
      </c>
      <c r="J328" t="s">
        <v>76</v>
      </c>
      <c r="K328">
        <v>21</v>
      </c>
      <c r="L328">
        <f t="shared" si="5"/>
        <v>21</v>
      </c>
      <c r="M328">
        <v>1</v>
      </c>
      <c r="N328">
        <v>0</v>
      </c>
    </row>
    <row r="329" spans="1:14" x14ac:dyDescent="0.25">
      <c r="A329" t="s">
        <v>1037</v>
      </c>
      <c r="B329" t="s">
        <v>1038</v>
      </c>
      <c r="C329" t="s">
        <v>1039</v>
      </c>
      <c r="D329" s="1" t="s">
        <v>153</v>
      </c>
      <c r="E329" t="s">
        <v>719</v>
      </c>
      <c r="F329" t="s">
        <v>76</v>
      </c>
      <c r="G329" t="s">
        <v>76</v>
      </c>
      <c r="H329" t="s">
        <v>76</v>
      </c>
      <c r="I329" t="s">
        <v>76</v>
      </c>
      <c r="J329" t="s">
        <v>76</v>
      </c>
      <c r="K329">
        <v>19</v>
      </c>
      <c r="L329">
        <f t="shared" si="5"/>
        <v>19</v>
      </c>
      <c r="M329">
        <v>1</v>
      </c>
      <c r="N329">
        <v>0</v>
      </c>
    </row>
    <row r="330" spans="1:14" x14ac:dyDescent="0.25">
      <c r="A330" t="s">
        <v>1040</v>
      </c>
      <c r="B330" t="s">
        <v>1041</v>
      </c>
      <c r="C330" t="s">
        <v>1042</v>
      </c>
      <c r="D330" s="1" t="s">
        <v>153</v>
      </c>
      <c r="E330" t="s">
        <v>719</v>
      </c>
      <c r="F330" t="s">
        <v>76</v>
      </c>
      <c r="G330" t="s">
        <v>76</v>
      </c>
      <c r="H330" t="s">
        <v>76</v>
      </c>
      <c r="I330" t="s">
        <v>76</v>
      </c>
      <c r="J330" t="s">
        <v>76</v>
      </c>
      <c r="K330">
        <v>17</v>
      </c>
      <c r="L330">
        <f t="shared" si="5"/>
        <v>17</v>
      </c>
      <c r="M330">
        <v>1</v>
      </c>
      <c r="N330">
        <v>0</v>
      </c>
    </row>
    <row r="331" spans="1:14" x14ac:dyDescent="0.25">
      <c r="A331" t="s">
        <v>274</v>
      </c>
      <c r="B331" t="s">
        <v>1043</v>
      </c>
      <c r="C331" t="s">
        <v>1044</v>
      </c>
      <c r="D331" s="1" t="s">
        <v>153</v>
      </c>
      <c r="E331" t="s">
        <v>723</v>
      </c>
      <c r="F331" t="s">
        <v>76</v>
      </c>
      <c r="G331" t="s">
        <v>76</v>
      </c>
      <c r="H331" t="s">
        <v>76</v>
      </c>
      <c r="I331" t="s">
        <v>76</v>
      </c>
      <c r="J331" t="s">
        <v>76</v>
      </c>
      <c r="K331">
        <v>11</v>
      </c>
      <c r="L331">
        <f t="shared" si="5"/>
        <v>11</v>
      </c>
      <c r="M331">
        <v>1</v>
      </c>
      <c r="N331">
        <v>0</v>
      </c>
    </row>
    <row r="332" spans="1:14" x14ac:dyDescent="0.25">
      <c r="A332" t="s">
        <v>1045</v>
      </c>
      <c r="B332" t="s">
        <v>1046</v>
      </c>
      <c r="C332" t="s">
        <v>1047</v>
      </c>
      <c r="D332" s="1" t="s">
        <v>153</v>
      </c>
      <c r="E332" t="s">
        <v>645</v>
      </c>
      <c r="F332" t="s">
        <v>76</v>
      </c>
      <c r="G332" t="s">
        <v>76</v>
      </c>
      <c r="H332" t="s">
        <v>76</v>
      </c>
      <c r="I332" t="s">
        <v>76</v>
      </c>
      <c r="J332" t="s">
        <v>76</v>
      </c>
      <c r="K332">
        <v>10</v>
      </c>
      <c r="L332">
        <f t="shared" si="5"/>
        <v>10</v>
      </c>
      <c r="M332">
        <v>1</v>
      </c>
      <c r="N332">
        <v>0</v>
      </c>
    </row>
    <row r="333" spans="1:14" x14ac:dyDescent="0.25">
      <c r="A333" t="s">
        <v>1048</v>
      </c>
      <c r="B333" t="s">
        <v>1049</v>
      </c>
      <c r="C333" t="s">
        <v>1050</v>
      </c>
      <c r="D333" s="1" t="s">
        <v>153</v>
      </c>
      <c r="E333" t="s">
        <v>719</v>
      </c>
      <c r="F333" t="s">
        <v>76</v>
      </c>
      <c r="G333" t="s">
        <v>76</v>
      </c>
      <c r="H333" t="s">
        <v>76</v>
      </c>
      <c r="I333" t="s">
        <v>76</v>
      </c>
      <c r="J333" t="s">
        <v>76</v>
      </c>
      <c r="K333">
        <v>9</v>
      </c>
      <c r="L333">
        <f t="shared" si="5"/>
        <v>9</v>
      </c>
      <c r="M333">
        <v>1</v>
      </c>
      <c r="N333">
        <v>0</v>
      </c>
    </row>
    <row r="334" spans="1:14" x14ac:dyDescent="0.25">
      <c r="A334" t="s">
        <v>1002</v>
      </c>
      <c r="B334" t="s">
        <v>1051</v>
      </c>
      <c r="C334" t="s">
        <v>1052</v>
      </c>
      <c r="D334" s="1" t="s">
        <v>153</v>
      </c>
      <c r="E334" t="s">
        <v>845</v>
      </c>
      <c r="F334" t="s">
        <v>76</v>
      </c>
      <c r="G334" t="s">
        <v>76</v>
      </c>
      <c r="H334" t="s">
        <v>76</v>
      </c>
      <c r="I334" t="s">
        <v>76</v>
      </c>
      <c r="J334" t="s">
        <v>76</v>
      </c>
      <c r="K334">
        <v>8</v>
      </c>
      <c r="L334">
        <f t="shared" si="5"/>
        <v>8</v>
      </c>
      <c r="M334">
        <v>1</v>
      </c>
      <c r="N334">
        <v>0</v>
      </c>
    </row>
    <row r="335" spans="1:14" x14ac:dyDescent="0.25">
      <c r="A335" t="s">
        <v>1053</v>
      </c>
      <c r="B335" t="s">
        <v>1054</v>
      </c>
      <c r="C335" t="s">
        <v>1055</v>
      </c>
      <c r="D335" s="1" t="s">
        <v>153</v>
      </c>
      <c r="E335" t="s">
        <v>1056</v>
      </c>
      <c r="F335" t="s">
        <v>76</v>
      </c>
      <c r="G335" t="s">
        <v>76</v>
      </c>
      <c r="H335">
        <v>0</v>
      </c>
      <c r="I335" t="s">
        <v>76</v>
      </c>
      <c r="J335" t="s">
        <v>76</v>
      </c>
      <c r="K335" t="s">
        <v>76</v>
      </c>
      <c r="L335">
        <f t="shared" si="5"/>
        <v>0</v>
      </c>
      <c r="M335">
        <v>1</v>
      </c>
      <c r="N335">
        <v>0</v>
      </c>
    </row>
    <row r="336" spans="1:14" x14ac:dyDescent="0.25">
      <c r="A336" t="s">
        <v>1057</v>
      </c>
      <c r="B336" t="s">
        <v>1058</v>
      </c>
      <c r="C336" t="s">
        <v>1059</v>
      </c>
      <c r="D336" s="1" t="s">
        <v>153</v>
      </c>
      <c r="E336" t="s">
        <v>1060</v>
      </c>
      <c r="F336" t="s">
        <v>76</v>
      </c>
      <c r="G336" t="s">
        <v>76</v>
      </c>
      <c r="H336">
        <v>0</v>
      </c>
      <c r="I336" t="s">
        <v>76</v>
      </c>
      <c r="J336" t="s">
        <v>76</v>
      </c>
      <c r="K336" t="s">
        <v>76</v>
      </c>
      <c r="L336">
        <f t="shared" si="5"/>
        <v>0</v>
      </c>
      <c r="M336">
        <v>1</v>
      </c>
      <c r="N336">
        <v>0</v>
      </c>
    </row>
    <row r="337" spans="1:14" x14ac:dyDescent="0.25">
      <c r="A337" t="s">
        <v>1061</v>
      </c>
      <c r="B337" t="s">
        <v>1062</v>
      </c>
      <c r="C337" t="s">
        <v>1063</v>
      </c>
      <c r="D337" s="1" t="s">
        <v>153</v>
      </c>
      <c r="E337" t="s">
        <v>472</v>
      </c>
      <c r="F337" t="s">
        <v>76</v>
      </c>
      <c r="G337" t="s">
        <v>76</v>
      </c>
      <c r="H337">
        <v>0</v>
      </c>
      <c r="I337" t="s">
        <v>76</v>
      </c>
      <c r="J337" t="s">
        <v>76</v>
      </c>
      <c r="K337" t="s">
        <v>76</v>
      </c>
      <c r="L337">
        <f t="shared" si="5"/>
        <v>0</v>
      </c>
      <c r="M337">
        <v>1</v>
      </c>
      <c r="N337">
        <v>0</v>
      </c>
    </row>
    <row r="338" spans="1:14" x14ac:dyDescent="0.25">
      <c r="A338" t="s">
        <v>1005</v>
      </c>
      <c r="B338" t="s">
        <v>1064</v>
      </c>
      <c r="C338" t="s">
        <v>1065</v>
      </c>
      <c r="D338" s="1" t="s">
        <v>255</v>
      </c>
      <c r="F338" t="s">
        <v>76</v>
      </c>
      <c r="G338" t="s">
        <v>76</v>
      </c>
      <c r="H338" t="s">
        <v>76</v>
      </c>
      <c r="I338" t="s">
        <v>76</v>
      </c>
      <c r="J338">
        <v>37</v>
      </c>
      <c r="K338" t="s">
        <v>76</v>
      </c>
      <c r="L338">
        <f t="shared" si="5"/>
        <v>37</v>
      </c>
      <c r="M338">
        <v>1</v>
      </c>
      <c r="N338">
        <v>0</v>
      </c>
    </row>
    <row r="339" spans="1:14" x14ac:dyDescent="0.25">
      <c r="A339" t="s">
        <v>493</v>
      </c>
      <c r="B339" t="s">
        <v>1066</v>
      </c>
      <c r="C339" t="s">
        <v>1067</v>
      </c>
      <c r="D339" s="1" t="s">
        <v>32</v>
      </c>
      <c r="E339" t="s">
        <v>1068</v>
      </c>
      <c r="F339">
        <v>40</v>
      </c>
      <c r="G339" t="s">
        <v>76</v>
      </c>
      <c r="H339" t="s">
        <v>76</v>
      </c>
      <c r="I339" t="s">
        <v>76</v>
      </c>
      <c r="J339" t="s">
        <v>76</v>
      </c>
      <c r="K339" t="s">
        <v>76</v>
      </c>
      <c r="L339">
        <f t="shared" si="5"/>
        <v>40</v>
      </c>
      <c r="M339">
        <v>1</v>
      </c>
      <c r="N339">
        <v>0</v>
      </c>
    </row>
    <row r="340" spans="1:14" x14ac:dyDescent="0.25">
      <c r="A340" t="s">
        <v>849</v>
      </c>
      <c r="B340" t="s">
        <v>1069</v>
      </c>
      <c r="C340" t="s">
        <v>1070</v>
      </c>
      <c r="D340" s="1" t="s">
        <v>32</v>
      </c>
      <c r="E340" t="s">
        <v>1071</v>
      </c>
      <c r="F340">
        <v>37</v>
      </c>
      <c r="G340" t="s">
        <v>76</v>
      </c>
      <c r="H340" t="s">
        <v>76</v>
      </c>
      <c r="I340" t="s">
        <v>76</v>
      </c>
      <c r="J340" t="s">
        <v>76</v>
      </c>
      <c r="K340" t="s">
        <v>76</v>
      </c>
      <c r="L340">
        <f t="shared" si="5"/>
        <v>37</v>
      </c>
      <c r="M340">
        <v>1</v>
      </c>
      <c r="N340">
        <v>0</v>
      </c>
    </row>
    <row r="341" spans="1:14" x14ac:dyDescent="0.25">
      <c r="A341" t="s">
        <v>66</v>
      </c>
      <c r="B341" t="s">
        <v>1072</v>
      </c>
      <c r="C341" t="s">
        <v>1073</v>
      </c>
      <c r="D341" s="1" t="s">
        <v>32</v>
      </c>
      <c r="E341" t="s">
        <v>1074</v>
      </c>
      <c r="F341">
        <v>31</v>
      </c>
      <c r="G341" t="s">
        <v>76</v>
      </c>
      <c r="H341" t="s">
        <v>76</v>
      </c>
      <c r="I341" t="s">
        <v>76</v>
      </c>
      <c r="J341" t="s">
        <v>76</v>
      </c>
      <c r="K341" t="s">
        <v>76</v>
      </c>
      <c r="L341">
        <f t="shared" si="5"/>
        <v>31</v>
      </c>
      <c r="M341">
        <v>1</v>
      </c>
      <c r="N341">
        <v>0</v>
      </c>
    </row>
    <row r="342" spans="1:14" x14ac:dyDescent="0.25">
      <c r="A342" t="s">
        <v>1075</v>
      </c>
      <c r="B342" t="s">
        <v>73</v>
      </c>
      <c r="C342" t="s">
        <v>1076</v>
      </c>
      <c r="D342" s="1" t="s">
        <v>32</v>
      </c>
      <c r="E342" t="s">
        <v>1077</v>
      </c>
      <c r="F342">
        <v>28</v>
      </c>
      <c r="G342" t="s">
        <v>76</v>
      </c>
      <c r="H342" t="s">
        <v>76</v>
      </c>
      <c r="I342" t="s">
        <v>76</v>
      </c>
      <c r="J342" t="s">
        <v>76</v>
      </c>
      <c r="K342" t="s">
        <v>76</v>
      </c>
      <c r="L342">
        <f t="shared" si="5"/>
        <v>28</v>
      </c>
      <c r="M342">
        <v>1</v>
      </c>
      <c r="N342">
        <v>0</v>
      </c>
    </row>
    <row r="343" spans="1:14" x14ac:dyDescent="0.25">
      <c r="A343" t="s">
        <v>342</v>
      </c>
      <c r="B343" t="s">
        <v>1078</v>
      </c>
      <c r="C343" t="s">
        <v>1079</v>
      </c>
      <c r="D343" s="1" t="s">
        <v>32</v>
      </c>
      <c r="F343">
        <v>25</v>
      </c>
      <c r="G343" t="s">
        <v>76</v>
      </c>
      <c r="H343" t="s">
        <v>76</v>
      </c>
      <c r="I343" t="s">
        <v>76</v>
      </c>
      <c r="J343" t="s">
        <v>76</v>
      </c>
      <c r="K343" t="s">
        <v>76</v>
      </c>
      <c r="L343">
        <f t="shared" si="5"/>
        <v>25</v>
      </c>
      <c r="M343">
        <v>1</v>
      </c>
      <c r="N343">
        <v>0</v>
      </c>
    </row>
    <row r="344" spans="1:14" x14ac:dyDescent="0.25">
      <c r="A344" t="s">
        <v>24</v>
      </c>
      <c r="B344" t="s">
        <v>1080</v>
      </c>
      <c r="C344" t="s">
        <v>1081</v>
      </c>
      <c r="D344" s="1" t="s">
        <v>32</v>
      </c>
      <c r="F344">
        <v>22</v>
      </c>
      <c r="G344" t="s">
        <v>76</v>
      </c>
      <c r="H344" t="s">
        <v>76</v>
      </c>
      <c r="I344" t="s">
        <v>76</v>
      </c>
      <c r="J344" t="s">
        <v>76</v>
      </c>
      <c r="K344" t="s">
        <v>76</v>
      </c>
      <c r="L344">
        <f t="shared" si="5"/>
        <v>22</v>
      </c>
      <c r="M344">
        <v>1</v>
      </c>
      <c r="N344">
        <v>0</v>
      </c>
    </row>
    <row r="345" spans="1:14" x14ac:dyDescent="0.25">
      <c r="A345" t="s">
        <v>386</v>
      </c>
      <c r="B345" t="s">
        <v>1082</v>
      </c>
      <c r="C345" t="s">
        <v>1083</v>
      </c>
      <c r="D345" s="1" t="s">
        <v>32</v>
      </c>
      <c r="E345" t="s">
        <v>1084</v>
      </c>
      <c r="F345">
        <v>20</v>
      </c>
      <c r="G345" t="s">
        <v>76</v>
      </c>
      <c r="H345" t="s">
        <v>76</v>
      </c>
      <c r="I345" t="s">
        <v>76</v>
      </c>
      <c r="J345" t="s">
        <v>76</v>
      </c>
      <c r="K345" t="s">
        <v>76</v>
      </c>
      <c r="L345">
        <f t="shared" si="5"/>
        <v>20</v>
      </c>
      <c r="M345">
        <v>1</v>
      </c>
      <c r="N345">
        <v>0</v>
      </c>
    </row>
    <row r="346" spans="1:14" x14ac:dyDescent="0.25">
      <c r="A346" t="s">
        <v>138</v>
      </c>
      <c r="B346" t="s">
        <v>1085</v>
      </c>
      <c r="C346" t="s">
        <v>1086</v>
      </c>
      <c r="D346" s="1" t="s">
        <v>32</v>
      </c>
      <c r="F346">
        <v>15</v>
      </c>
      <c r="G346" t="s">
        <v>76</v>
      </c>
      <c r="H346" t="s">
        <v>76</v>
      </c>
      <c r="I346" t="s">
        <v>76</v>
      </c>
      <c r="J346" t="s">
        <v>76</v>
      </c>
      <c r="K346" t="s">
        <v>76</v>
      </c>
      <c r="L346">
        <f t="shared" si="5"/>
        <v>15</v>
      </c>
      <c r="M346">
        <v>1</v>
      </c>
      <c r="N346">
        <v>0</v>
      </c>
    </row>
    <row r="347" spans="1:14" x14ac:dyDescent="0.25">
      <c r="A347" t="s">
        <v>526</v>
      </c>
      <c r="B347" t="s">
        <v>1087</v>
      </c>
      <c r="C347" t="s">
        <v>1088</v>
      </c>
      <c r="D347" s="1" t="s">
        <v>32</v>
      </c>
      <c r="E347" t="s">
        <v>1074</v>
      </c>
      <c r="F347">
        <v>14</v>
      </c>
      <c r="G347" t="s">
        <v>76</v>
      </c>
      <c r="H347" t="s">
        <v>76</v>
      </c>
      <c r="I347" t="s">
        <v>76</v>
      </c>
      <c r="J347" t="s">
        <v>76</v>
      </c>
      <c r="K347" t="s">
        <v>76</v>
      </c>
      <c r="L347">
        <f t="shared" si="5"/>
        <v>14</v>
      </c>
      <c r="M347">
        <v>1</v>
      </c>
      <c r="N347">
        <v>0</v>
      </c>
    </row>
    <row r="348" spans="1:14" x14ac:dyDescent="0.25">
      <c r="A348" t="s">
        <v>112</v>
      </c>
      <c r="B348" t="s">
        <v>1089</v>
      </c>
      <c r="C348" t="s">
        <v>1090</v>
      </c>
      <c r="D348" s="1" t="s">
        <v>32</v>
      </c>
      <c r="F348">
        <v>13</v>
      </c>
      <c r="G348" t="s">
        <v>76</v>
      </c>
      <c r="H348" t="s">
        <v>76</v>
      </c>
      <c r="I348" t="s">
        <v>76</v>
      </c>
      <c r="J348" t="s">
        <v>76</v>
      </c>
      <c r="K348" t="s">
        <v>76</v>
      </c>
      <c r="L348">
        <f t="shared" si="5"/>
        <v>13</v>
      </c>
      <c r="M348">
        <v>1</v>
      </c>
      <c r="N348">
        <v>0</v>
      </c>
    </row>
    <row r="349" spans="1:14" x14ac:dyDescent="0.25">
      <c r="A349" t="s">
        <v>1091</v>
      </c>
      <c r="B349" t="s">
        <v>1092</v>
      </c>
      <c r="C349" t="s">
        <v>1093</v>
      </c>
      <c r="D349" s="1" t="s">
        <v>32</v>
      </c>
      <c r="E349" t="s">
        <v>1094</v>
      </c>
      <c r="F349">
        <v>12</v>
      </c>
      <c r="G349" t="s">
        <v>76</v>
      </c>
      <c r="H349" t="s">
        <v>76</v>
      </c>
      <c r="I349" t="s">
        <v>76</v>
      </c>
      <c r="J349" t="s">
        <v>76</v>
      </c>
      <c r="K349" t="s">
        <v>76</v>
      </c>
      <c r="L349">
        <f t="shared" si="5"/>
        <v>12</v>
      </c>
      <c r="M349">
        <v>1</v>
      </c>
      <c r="N349">
        <v>0</v>
      </c>
    </row>
    <row r="350" spans="1:14" x14ac:dyDescent="0.25">
      <c r="A350" t="s">
        <v>1095</v>
      </c>
      <c r="B350" t="s">
        <v>1096</v>
      </c>
      <c r="C350" t="s">
        <v>1097</v>
      </c>
      <c r="D350" s="1" t="s">
        <v>32</v>
      </c>
      <c r="F350">
        <v>11</v>
      </c>
      <c r="G350" t="s">
        <v>76</v>
      </c>
      <c r="H350" t="s">
        <v>76</v>
      </c>
      <c r="I350" t="s">
        <v>76</v>
      </c>
      <c r="J350" t="s">
        <v>76</v>
      </c>
      <c r="K350" t="s">
        <v>76</v>
      </c>
      <c r="L350">
        <f t="shared" si="5"/>
        <v>11</v>
      </c>
      <c r="M350">
        <v>1</v>
      </c>
      <c r="N350">
        <v>0</v>
      </c>
    </row>
    <row r="351" spans="1:14" x14ac:dyDescent="0.25">
      <c r="A351" t="s">
        <v>294</v>
      </c>
      <c r="B351" t="s">
        <v>1098</v>
      </c>
      <c r="C351" t="s">
        <v>1099</v>
      </c>
      <c r="D351" s="1" t="s">
        <v>32</v>
      </c>
      <c r="F351">
        <v>7</v>
      </c>
      <c r="G351" t="s">
        <v>76</v>
      </c>
      <c r="H351" t="s">
        <v>76</v>
      </c>
      <c r="I351" t="s">
        <v>76</v>
      </c>
      <c r="J351" t="s">
        <v>76</v>
      </c>
      <c r="K351" t="s">
        <v>76</v>
      </c>
      <c r="L351">
        <f t="shared" si="5"/>
        <v>7</v>
      </c>
      <c r="M351">
        <v>1</v>
      </c>
      <c r="N351">
        <v>0</v>
      </c>
    </row>
    <row r="352" spans="1:14" x14ac:dyDescent="0.25">
      <c r="A352" t="s">
        <v>1100</v>
      </c>
      <c r="B352" t="s">
        <v>1101</v>
      </c>
      <c r="C352" t="s">
        <v>1102</v>
      </c>
      <c r="D352" s="1" t="s">
        <v>32</v>
      </c>
      <c r="F352">
        <v>6</v>
      </c>
      <c r="G352" t="s">
        <v>76</v>
      </c>
      <c r="H352" t="s">
        <v>76</v>
      </c>
      <c r="I352" t="s">
        <v>76</v>
      </c>
      <c r="J352" t="s">
        <v>76</v>
      </c>
      <c r="K352" t="s">
        <v>76</v>
      </c>
      <c r="L352">
        <f t="shared" si="5"/>
        <v>6</v>
      </c>
      <c r="M352">
        <v>1</v>
      </c>
      <c r="N352">
        <v>0</v>
      </c>
    </row>
    <row r="353" spans="1:14" x14ac:dyDescent="0.25">
      <c r="A353" t="s">
        <v>1103</v>
      </c>
      <c r="B353" t="s">
        <v>187</v>
      </c>
      <c r="C353" t="s">
        <v>1104</v>
      </c>
      <c r="D353" s="1" t="s">
        <v>32</v>
      </c>
      <c r="E353" t="s">
        <v>1105</v>
      </c>
      <c r="F353">
        <v>5</v>
      </c>
      <c r="G353" t="s">
        <v>76</v>
      </c>
      <c r="H353" t="s">
        <v>76</v>
      </c>
      <c r="I353" t="s">
        <v>76</v>
      </c>
      <c r="J353" t="s">
        <v>76</v>
      </c>
      <c r="K353" t="s">
        <v>76</v>
      </c>
      <c r="L353">
        <f t="shared" si="5"/>
        <v>5</v>
      </c>
      <c r="M353">
        <v>1</v>
      </c>
      <c r="N353">
        <v>0</v>
      </c>
    </row>
    <row r="354" spans="1:14" x14ac:dyDescent="0.25">
      <c r="A354" t="s">
        <v>1106</v>
      </c>
      <c r="B354" t="s">
        <v>1107</v>
      </c>
      <c r="C354" t="s">
        <v>1108</v>
      </c>
      <c r="D354" s="1" t="s">
        <v>32</v>
      </c>
      <c r="E354" t="s">
        <v>1074</v>
      </c>
      <c r="F354">
        <v>4</v>
      </c>
      <c r="G354" t="s">
        <v>76</v>
      </c>
      <c r="H354" t="s">
        <v>76</v>
      </c>
      <c r="I354" t="s">
        <v>76</v>
      </c>
      <c r="J354" t="s">
        <v>76</v>
      </c>
      <c r="K354" t="s">
        <v>76</v>
      </c>
      <c r="L354">
        <f t="shared" si="5"/>
        <v>4</v>
      </c>
      <c r="M354">
        <v>1</v>
      </c>
      <c r="N354">
        <v>0</v>
      </c>
    </row>
    <row r="355" spans="1:14" x14ac:dyDescent="0.25">
      <c r="A355" t="s">
        <v>122</v>
      </c>
      <c r="B355" t="s">
        <v>1109</v>
      </c>
      <c r="C355" t="s">
        <v>1110</v>
      </c>
      <c r="D355" s="1" t="s">
        <v>32</v>
      </c>
      <c r="F355">
        <v>3</v>
      </c>
      <c r="G355" t="s">
        <v>76</v>
      </c>
      <c r="H355" t="s">
        <v>76</v>
      </c>
      <c r="I355" t="s">
        <v>76</v>
      </c>
      <c r="J355" t="s">
        <v>76</v>
      </c>
      <c r="K355" t="s">
        <v>76</v>
      </c>
      <c r="L355">
        <f t="shared" si="5"/>
        <v>3</v>
      </c>
      <c r="M355">
        <v>1</v>
      </c>
      <c r="N355">
        <v>0</v>
      </c>
    </row>
    <row r="356" spans="1:14" x14ac:dyDescent="0.25">
      <c r="A356" t="s">
        <v>1111</v>
      </c>
      <c r="B356" t="s">
        <v>1112</v>
      </c>
      <c r="C356" t="s">
        <v>1113</v>
      </c>
      <c r="D356" s="1" t="s">
        <v>32</v>
      </c>
      <c r="F356">
        <v>2</v>
      </c>
      <c r="G356" t="s">
        <v>76</v>
      </c>
      <c r="H356" t="s">
        <v>76</v>
      </c>
      <c r="I356" t="s">
        <v>76</v>
      </c>
      <c r="J356" t="s">
        <v>76</v>
      </c>
      <c r="K356" t="s">
        <v>76</v>
      </c>
      <c r="L356">
        <f t="shared" si="5"/>
        <v>2</v>
      </c>
      <c r="M356">
        <v>1</v>
      </c>
      <c r="N356">
        <v>0</v>
      </c>
    </row>
    <row r="357" spans="1:14" x14ac:dyDescent="0.25">
      <c r="A357" t="s">
        <v>342</v>
      </c>
      <c r="B357" t="s">
        <v>1114</v>
      </c>
      <c r="C357" t="s">
        <v>1115</v>
      </c>
      <c r="D357" s="1" t="s">
        <v>32</v>
      </c>
      <c r="E357" t="s">
        <v>5</v>
      </c>
      <c r="F357">
        <v>1</v>
      </c>
      <c r="G357" t="s">
        <v>76</v>
      </c>
      <c r="H357" t="s">
        <v>76</v>
      </c>
      <c r="I357" t="s">
        <v>76</v>
      </c>
      <c r="J357" t="s">
        <v>76</v>
      </c>
      <c r="K357" t="s">
        <v>76</v>
      </c>
      <c r="L357">
        <f t="shared" si="5"/>
        <v>1</v>
      </c>
      <c r="M357">
        <v>1</v>
      </c>
      <c r="N357">
        <v>0</v>
      </c>
    </row>
    <row r="358" spans="1:14" x14ac:dyDescent="0.25">
      <c r="A358" t="s">
        <v>1116</v>
      </c>
      <c r="B358" t="s">
        <v>1117</v>
      </c>
      <c r="C358" t="s">
        <v>1118</v>
      </c>
      <c r="D358" s="1" t="s">
        <v>27</v>
      </c>
      <c r="E358" t="s">
        <v>1094</v>
      </c>
      <c r="F358">
        <v>34</v>
      </c>
      <c r="G358" t="s">
        <v>76</v>
      </c>
      <c r="H358" t="s">
        <v>76</v>
      </c>
      <c r="I358" t="s">
        <v>76</v>
      </c>
      <c r="J358" t="s">
        <v>76</v>
      </c>
      <c r="K358" t="s">
        <v>76</v>
      </c>
      <c r="L358">
        <f t="shared" si="5"/>
        <v>34</v>
      </c>
      <c r="M358">
        <v>1</v>
      </c>
      <c r="N358">
        <v>0</v>
      </c>
    </row>
    <row r="359" spans="1:14" x14ac:dyDescent="0.25">
      <c r="A359" t="s">
        <v>406</v>
      </c>
      <c r="B359" t="s">
        <v>1119</v>
      </c>
      <c r="C359" t="s">
        <v>1120</v>
      </c>
      <c r="D359" s="1" t="s">
        <v>27</v>
      </c>
      <c r="F359">
        <v>0</v>
      </c>
      <c r="G359" t="s">
        <v>76</v>
      </c>
      <c r="H359" t="s">
        <v>76</v>
      </c>
      <c r="I359" t="s">
        <v>76</v>
      </c>
      <c r="J359" t="s">
        <v>76</v>
      </c>
      <c r="K359" t="s">
        <v>76</v>
      </c>
      <c r="L359">
        <f t="shared" si="5"/>
        <v>0</v>
      </c>
      <c r="M359">
        <v>1</v>
      </c>
      <c r="N359">
        <v>0</v>
      </c>
    </row>
    <row r="360" spans="1:14" x14ac:dyDescent="0.25">
      <c r="A360" t="s">
        <v>324</v>
      </c>
      <c r="B360" t="s">
        <v>1121</v>
      </c>
      <c r="C360" t="s">
        <v>1122</v>
      </c>
      <c r="D360" s="1" t="s">
        <v>120</v>
      </c>
      <c r="E360" t="s">
        <v>1123</v>
      </c>
      <c r="F360">
        <v>50</v>
      </c>
      <c r="G360" t="s">
        <v>76</v>
      </c>
      <c r="H360" t="s">
        <v>76</v>
      </c>
      <c r="I360" t="s">
        <v>76</v>
      </c>
      <c r="J360" t="s">
        <v>76</v>
      </c>
      <c r="K360" t="s">
        <v>76</v>
      </c>
      <c r="L360">
        <f t="shared" si="5"/>
        <v>50</v>
      </c>
      <c r="M360">
        <v>1</v>
      </c>
      <c r="N360">
        <v>0</v>
      </c>
    </row>
    <row r="361" spans="1:14" x14ac:dyDescent="0.25">
      <c r="A361" t="s">
        <v>98</v>
      </c>
      <c r="B361" t="s">
        <v>1124</v>
      </c>
      <c r="C361" t="s">
        <v>1125</v>
      </c>
      <c r="D361" s="1" t="s">
        <v>120</v>
      </c>
      <c r="E361" t="s">
        <v>334</v>
      </c>
      <c r="F361">
        <v>45</v>
      </c>
      <c r="G361" t="s">
        <v>76</v>
      </c>
      <c r="H361" t="s">
        <v>76</v>
      </c>
      <c r="I361" t="s">
        <v>76</v>
      </c>
      <c r="J361" t="s">
        <v>76</v>
      </c>
      <c r="K361" t="s">
        <v>76</v>
      </c>
      <c r="L361">
        <f t="shared" si="5"/>
        <v>45</v>
      </c>
      <c r="M361">
        <v>1</v>
      </c>
      <c r="N361">
        <v>0</v>
      </c>
    </row>
    <row r="362" spans="1:14" x14ac:dyDescent="0.25">
      <c r="A362" t="s">
        <v>864</v>
      </c>
      <c r="B362" t="s">
        <v>1126</v>
      </c>
      <c r="C362" t="s">
        <v>1127</v>
      </c>
      <c r="D362" s="1" t="s">
        <v>120</v>
      </c>
      <c r="F362">
        <v>37</v>
      </c>
      <c r="G362" t="s">
        <v>76</v>
      </c>
      <c r="H362" t="s">
        <v>76</v>
      </c>
      <c r="I362" t="s">
        <v>76</v>
      </c>
      <c r="J362" t="s">
        <v>76</v>
      </c>
      <c r="K362" t="s">
        <v>76</v>
      </c>
      <c r="L362">
        <f t="shared" si="5"/>
        <v>37</v>
      </c>
      <c r="M362">
        <v>1</v>
      </c>
      <c r="N362">
        <v>0</v>
      </c>
    </row>
    <row r="363" spans="1:14" x14ac:dyDescent="0.25">
      <c r="A363" t="s">
        <v>1128</v>
      </c>
      <c r="B363" t="s">
        <v>1129</v>
      </c>
      <c r="C363" t="s">
        <v>1130</v>
      </c>
      <c r="D363" s="1" t="s">
        <v>120</v>
      </c>
      <c r="F363">
        <v>31</v>
      </c>
      <c r="G363" t="s">
        <v>76</v>
      </c>
      <c r="H363" t="s">
        <v>76</v>
      </c>
      <c r="I363" t="s">
        <v>76</v>
      </c>
      <c r="J363" t="s">
        <v>76</v>
      </c>
      <c r="K363" t="s">
        <v>76</v>
      </c>
      <c r="L363">
        <f t="shared" si="5"/>
        <v>31</v>
      </c>
      <c r="M363">
        <v>1</v>
      </c>
      <c r="N363">
        <v>0</v>
      </c>
    </row>
    <row r="364" spans="1:14" x14ac:dyDescent="0.25">
      <c r="A364" t="s">
        <v>1131</v>
      </c>
      <c r="B364" t="s">
        <v>1132</v>
      </c>
      <c r="C364" t="s">
        <v>1133</v>
      </c>
      <c r="D364" s="1" t="s">
        <v>120</v>
      </c>
      <c r="F364">
        <v>0</v>
      </c>
      <c r="G364" t="s">
        <v>76</v>
      </c>
      <c r="H364" t="s">
        <v>76</v>
      </c>
      <c r="I364" t="s">
        <v>76</v>
      </c>
      <c r="J364" t="s">
        <v>76</v>
      </c>
      <c r="K364" t="s">
        <v>76</v>
      </c>
      <c r="L364">
        <f t="shared" si="5"/>
        <v>0</v>
      </c>
      <c r="M364">
        <v>1</v>
      </c>
      <c r="N364">
        <v>0</v>
      </c>
    </row>
    <row r="365" spans="1:14" x14ac:dyDescent="0.25">
      <c r="A365" t="s">
        <v>1134</v>
      </c>
      <c r="B365" t="s">
        <v>1135</v>
      </c>
      <c r="C365" t="s">
        <v>1136</v>
      </c>
      <c r="D365" s="1" t="s">
        <v>120</v>
      </c>
      <c r="E365" t="s">
        <v>1137</v>
      </c>
      <c r="F365">
        <v>0</v>
      </c>
      <c r="G365" t="s">
        <v>76</v>
      </c>
      <c r="H365" t="s">
        <v>76</v>
      </c>
      <c r="I365" t="s">
        <v>76</v>
      </c>
      <c r="J365" t="s">
        <v>76</v>
      </c>
      <c r="K365" t="s">
        <v>76</v>
      </c>
      <c r="L365">
        <f t="shared" si="5"/>
        <v>0</v>
      </c>
      <c r="M365">
        <v>1</v>
      </c>
      <c r="N365">
        <v>0</v>
      </c>
    </row>
    <row r="366" spans="1:14" x14ac:dyDescent="0.25">
      <c r="A366" t="s">
        <v>1138</v>
      </c>
      <c r="B366" t="s">
        <v>1139</v>
      </c>
      <c r="C366" t="s">
        <v>1140</v>
      </c>
      <c r="D366" s="1" t="s">
        <v>115</v>
      </c>
      <c r="F366">
        <v>50</v>
      </c>
      <c r="G366" t="s">
        <v>76</v>
      </c>
      <c r="H366" t="s">
        <v>76</v>
      </c>
      <c r="I366" t="s">
        <v>76</v>
      </c>
      <c r="J366" t="s">
        <v>76</v>
      </c>
      <c r="K366" t="s">
        <v>76</v>
      </c>
      <c r="L366">
        <f t="shared" si="5"/>
        <v>50</v>
      </c>
      <c r="M366">
        <v>1</v>
      </c>
      <c r="N366">
        <v>0</v>
      </c>
    </row>
    <row r="367" spans="1:14" x14ac:dyDescent="0.25">
      <c r="A367" t="s">
        <v>909</v>
      </c>
      <c r="B367" t="s">
        <v>1141</v>
      </c>
      <c r="C367" t="s">
        <v>1142</v>
      </c>
      <c r="D367" s="1" t="s">
        <v>115</v>
      </c>
      <c r="E367" t="s">
        <v>1143</v>
      </c>
      <c r="F367">
        <v>45</v>
      </c>
      <c r="G367" t="s">
        <v>76</v>
      </c>
      <c r="H367" t="s">
        <v>76</v>
      </c>
      <c r="I367" t="s">
        <v>76</v>
      </c>
      <c r="J367" t="s">
        <v>76</v>
      </c>
      <c r="K367" t="s">
        <v>76</v>
      </c>
      <c r="L367">
        <f t="shared" si="5"/>
        <v>45</v>
      </c>
      <c r="M367">
        <v>1</v>
      </c>
      <c r="N367">
        <v>0</v>
      </c>
    </row>
    <row r="368" spans="1:14" x14ac:dyDescent="0.25">
      <c r="A368" t="s">
        <v>1144</v>
      </c>
      <c r="B368" t="s">
        <v>1145</v>
      </c>
      <c r="C368" t="s">
        <v>1146</v>
      </c>
      <c r="D368" s="1" t="s">
        <v>115</v>
      </c>
      <c r="E368" t="s">
        <v>1147</v>
      </c>
      <c r="F368">
        <v>45</v>
      </c>
      <c r="G368" t="s">
        <v>76</v>
      </c>
      <c r="H368" t="s">
        <v>76</v>
      </c>
      <c r="I368" t="s">
        <v>76</v>
      </c>
      <c r="J368" t="s">
        <v>76</v>
      </c>
      <c r="K368" t="s">
        <v>76</v>
      </c>
      <c r="L368">
        <f t="shared" si="5"/>
        <v>45</v>
      </c>
      <c r="M368">
        <v>1</v>
      </c>
      <c r="N368">
        <v>0</v>
      </c>
    </row>
    <row r="369" spans="1:14" x14ac:dyDescent="0.25">
      <c r="A369" t="s">
        <v>1148</v>
      </c>
      <c r="B369" t="s">
        <v>1149</v>
      </c>
      <c r="C369" t="s">
        <v>1150</v>
      </c>
      <c r="D369" s="1" t="s">
        <v>115</v>
      </c>
      <c r="E369" t="s">
        <v>10</v>
      </c>
      <c r="F369">
        <v>37</v>
      </c>
      <c r="G369" t="s">
        <v>76</v>
      </c>
      <c r="H369" t="s">
        <v>76</v>
      </c>
      <c r="I369" t="s">
        <v>76</v>
      </c>
      <c r="J369" t="s">
        <v>76</v>
      </c>
      <c r="K369" t="s">
        <v>76</v>
      </c>
      <c r="L369">
        <f t="shared" si="5"/>
        <v>37</v>
      </c>
      <c r="M369">
        <v>1</v>
      </c>
      <c r="N369">
        <v>0</v>
      </c>
    </row>
    <row r="370" spans="1:14" x14ac:dyDescent="0.25">
      <c r="A370" t="s">
        <v>635</v>
      </c>
      <c r="B370" t="s">
        <v>1151</v>
      </c>
      <c r="C370" t="s">
        <v>1152</v>
      </c>
      <c r="D370" s="1" t="s">
        <v>115</v>
      </c>
      <c r="E370" t="s">
        <v>334</v>
      </c>
      <c r="F370">
        <v>34</v>
      </c>
      <c r="G370" t="s">
        <v>76</v>
      </c>
      <c r="H370" t="s">
        <v>76</v>
      </c>
      <c r="I370" t="s">
        <v>76</v>
      </c>
      <c r="J370" t="s">
        <v>76</v>
      </c>
      <c r="K370" t="s">
        <v>76</v>
      </c>
      <c r="L370">
        <f t="shared" si="5"/>
        <v>34</v>
      </c>
      <c r="M370">
        <v>1</v>
      </c>
      <c r="N370">
        <v>0</v>
      </c>
    </row>
    <row r="371" spans="1:14" x14ac:dyDescent="0.25">
      <c r="A371" t="s">
        <v>1153</v>
      </c>
      <c r="B371" t="s">
        <v>1154</v>
      </c>
      <c r="C371" t="s">
        <v>1155</v>
      </c>
      <c r="D371" s="1" t="s">
        <v>115</v>
      </c>
      <c r="E371" t="s">
        <v>1156</v>
      </c>
      <c r="F371">
        <v>31</v>
      </c>
      <c r="G371" t="s">
        <v>76</v>
      </c>
      <c r="H371" t="s">
        <v>76</v>
      </c>
      <c r="I371" t="s">
        <v>76</v>
      </c>
      <c r="J371" t="s">
        <v>76</v>
      </c>
      <c r="K371" t="s">
        <v>76</v>
      </c>
      <c r="L371">
        <f t="shared" si="5"/>
        <v>31</v>
      </c>
      <c r="M371">
        <v>1</v>
      </c>
      <c r="N371">
        <v>0</v>
      </c>
    </row>
    <row r="372" spans="1:14" x14ac:dyDescent="0.25">
      <c r="A372" t="s">
        <v>380</v>
      </c>
      <c r="B372" t="s">
        <v>1157</v>
      </c>
      <c r="C372" t="s">
        <v>1158</v>
      </c>
      <c r="D372" s="1" t="s">
        <v>115</v>
      </c>
      <c r="E372" t="s">
        <v>1159</v>
      </c>
      <c r="F372">
        <v>31</v>
      </c>
      <c r="G372" t="s">
        <v>76</v>
      </c>
      <c r="H372" t="s">
        <v>76</v>
      </c>
      <c r="I372" t="s">
        <v>76</v>
      </c>
      <c r="J372" t="s">
        <v>76</v>
      </c>
      <c r="K372" t="s">
        <v>76</v>
      </c>
      <c r="L372">
        <f t="shared" si="5"/>
        <v>31</v>
      </c>
      <c r="M372">
        <v>1</v>
      </c>
      <c r="N372">
        <v>0</v>
      </c>
    </row>
    <row r="373" spans="1:14" x14ac:dyDescent="0.25">
      <c r="A373" t="s">
        <v>196</v>
      </c>
      <c r="B373" t="s">
        <v>1160</v>
      </c>
      <c r="C373" t="s">
        <v>1161</v>
      </c>
      <c r="D373" s="1" t="s">
        <v>115</v>
      </c>
      <c r="E373" t="s">
        <v>1162</v>
      </c>
      <c r="F373">
        <v>28</v>
      </c>
      <c r="G373" t="s">
        <v>76</v>
      </c>
      <c r="H373" t="s">
        <v>76</v>
      </c>
      <c r="I373" t="s">
        <v>76</v>
      </c>
      <c r="J373" t="s">
        <v>76</v>
      </c>
      <c r="K373" t="s">
        <v>76</v>
      </c>
      <c r="L373">
        <f t="shared" si="5"/>
        <v>28</v>
      </c>
      <c r="M373">
        <v>1</v>
      </c>
      <c r="N373">
        <v>0</v>
      </c>
    </row>
    <row r="374" spans="1:14" x14ac:dyDescent="0.25">
      <c r="A374" t="s">
        <v>675</v>
      </c>
      <c r="B374" t="s">
        <v>1163</v>
      </c>
      <c r="C374" t="s">
        <v>1164</v>
      </c>
      <c r="D374" s="1" t="s">
        <v>115</v>
      </c>
      <c r="E374" t="s">
        <v>334</v>
      </c>
      <c r="F374">
        <v>25</v>
      </c>
      <c r="G374" t="s">
        <v>76</v>
      </c>
      <c r="H374" t="s">
        <v>76</v>
      </c>
      <c r="I374" t="s">
        <v>76</v>
      </c>
      <c r="J374" t="s">
        <v>76</v>
      </c>
      <c r="K374" t="s">
        <v>76</v>
      </c>
      <c r="L374">
        <f t="shared" si="5"/>
        <v>25</v>
      </c>
      <c r="M374">
        <v>1</v>
      </c>
      <c r="N374">
        <v>0</v>
      </c>
    </row>
    <row r="375" spans="1:14" x14ac:dyDescent="0.25">
      <c r="A375" t="s">
        <v>49</v>
      </c>
      <c r="B375" t="s">
        <v>1165</v>
      </c>
      <c r="C375" t="s">
        <v>1166</v>
      </c>
      <c r="D375" s="1" t="s">
        <v>115</v>
      </c>
      <c r="E375" t="s">
        <v>1167</v>
      </c>
      <c r="F375">
        <v>22</v>
      </c>
      <c r="G375" t="s">
        <v>76</v>
      </c>
      <c r="H375" t="s">
        <v>76</v>
      </c>
      <c r="I375" t="s">
        <v>76</v>
      </c>
      <c r="J375" t="s">
        <v>76</v>
      </c>
      <c r="K375" t="s">
        <v>76</v>
      </c>
      <c r="L375">
        <f t="shared" si="5"/>
        <v>22</v>
      </c>
      <c r="M375">
        <v>1</v>
      </c>
      <c r="N375">
        <v>0</v>
      </c>
    </row>
    <row r="376" spans="1:14" x14ac:dyDescent="0.25">
      <c r="A376" t="s">
        <v>53</v>
      </c>
      <c r="B376" t="s">
        <v>1168</v>
      </c>
      <c r="C376" t="s">
        <v>1169</v>
      </c>
      <c r="D376" s="1" t="s">
        <v>115</v>
      </c>
      <c r="E376" t="s">
        <v>334</v>
      </c>
      <c r="F376">
        <v>16</v>
      </c>
      <c r="G376" t="s">
        <v>76</v>
      </c>
      <c r="H376" t="s">
        <v>76</v>
      </c>
      <c r="I376" t="s">
        <v>76</v>
      </c>
      <c r="J376" t="s">
        <v>76</v>
      </c>
      <c r="K376" t="s">
        <v>76</v>
      </c>
      <c r="L376">
        <f t="shared" si="5"/>
        <v>16</v>
      </c>
      <c r="M376">
        <v>1</v>
      </c>
      <c r="N376">
        <v>0</v>
      </c>
    </row>
    <row r="377" spans="1:14" x14ac:dyDescent="0.25">
      <c r="A377" t="s">
        <v>58</v>
      </c>
      <c r="B377" t="s">
        <v>1170</v>
      </c>
      <c r="C377" t="s">
        <v>1171</v>
      </c>
      <c r="D377" s="1" t="s">
        <v>115</v>
      </c>
      <c r="E377" t="s">
        <v>172</v>
      </c>
      <c r="F377">
        <v>15</v>
      </c>
      <c r="G377" t="s">
        <v>76</v>
      </c>
      <c r="H377" t="s">
        <v>76</v>
      </c>
      <c r="I377" t="s">
        <v>76</v>
      </c>
      <c r="J377" t="s">
        <v>76</v>
      </c>
      <c r="K377" t="s">
        <v>76</v>
      </c>
      <c r="L377">
        <f t="shared" si="5"/>
        <v>15</v>
      </c>
      <c r="M377">
        <v>1</v>
      </c>
      <c r="N377">
        <v>0</v>
      </c>
    </row>
    <row r="378" spans="1:14" x14ac:dyDescent="0.25">
      <c r="A378" t="s">
        <v>58</v>
      </c>
      <c r="B378" t="s">
        <v>1172</v>
      </c>
      <c r="C378" t="s">
        <v>1173</v>
      </c>
      <c r="D378" s="1" t="s">
        <v>115</v>
      </c>
      <c r="E378" t="s">
        <v>334</v>
      </c>
      <c r="F378">
        <v>14</v>
      </c>
      <c r="G378" t="s">
        <v>76</v>
      </c>
      <c r="H378" t="s">
        <v>76</v>
      </c>
      <c r="I378" t="s">
        <v>76</v>
      </c>
      <c r="J378" t="s">
        <v>76</v>
      </c>
      <c r="K378" t="s">
        <v>76</v>
      </c>
      <c r="L378">
        <f t="shared" si="5"/>
        <v>14</v>
      </c>
      <c r="M378">
        <v>1</v>
      </c>
      <c r="N378">
        <v>0</v>
      </c>
    </row>
    <row r="379" spans="1:14" x14ac:dyDescent="0.25">
      <c r="A379" t="s">
        <v>526</v>
      </c>
      <c r="B379" t="s">
        <v>1174</v>
      </c>
      <c r="C379" t="s">
        <v>1175</v>
      </c>
      <c r="D379" s="1" t="s">
        <v>115</v>
      </c>
      <c r="E379" t="s">
        <v>334</v>
      </c>
      <c r="F379">
        <v>13</v>
      </c>
      <c r="G379" t="s">
        <v>76</v>
      </c>
      <c r="H379" t="s">
        <v>76</v>
      </c>
      <c r="I379" t="s">
        <v>76</v>
      </c>
      <c r="J379" t="s">
        <v>76</v>
      </c>
      <c r="K379" t="s">
        <v>76</v>
      </c>
      <c r="L379">
        <f t="shared" si="5"/>
        <v>13</v>
      </c>
      <c r="M379">
        <v>1</v>
      </c>
      <c r="N379">
        <v>0</v>
      </c>
    </row>
    <row r="380" spans="1:14" x14ac:dyDescent="0.25">
      <c r="A380" t="s">
        <v>368</v>
      </c>
      <c r="B380" t="s">
        <v>1176</v>
      </c>
      <c r="C380" t="s">
        <v>1177</v>
      </c>
      <c r="D380" s="1" t="s">
        <v>115</v>
      </c>
      <c r="E380" t="s">
        <v>168</v>
      </c>
      <c r="F380">
        <v>12</v>
      </c>
      <c r="G380" t="s">
        <v>76</v>
      </c>
      <c r="H380" t="s">
        <v>76</v>
      </c>
      <c r="I380" t="s">
        <v>76</v>
      </c>
      <c r="J380" t="s">
        <v>76</v>
      </c>
      <c r="K380" t="s">
        <v>76</v>
      </c>
      <c r="L380">
        <f t="shared" si="5"/>
        <v>12</v>
      </c>
      <c r="M380">
        <v>1</v>
      </c>
      <c r="N380">
        <v>0</v>
      </c>
    </row>
    <row r="381" spans="1:14" x14ac:dyDescent="0.25">
      <c r="A381" t="s">
        <v>1144</v>
      </c>
      <c r="B381" t="s">
        <v>1178</v>
      </c>
      <c r="C381" t="s">
        <v>1179</v>
      </c>
      <c r="D381" s="1" t="s">
        <v>115</v>
      </c>
      <c r="E381" t="s">
        <v>1180</v>
      </c>
      <c r="F381">
        <v>9</v>
      </c>
      <c r="G381" t="s">
        <v>76</v>
      </c>
      <c r="H381" t="s">
        <v>76</v>
      </c>
      <c r="I381" t="s">
        <v>76</v>
      </c>
      <c r="J381" t="s">
        <v>76</v>
      </c>
      <c r="K381" t="s">
        <v>76</v>
      </c>
      <c r="L381">
        <f t="shared" si="5"/>
        <v>9</v>
      </c>
      <c r="M381">
        <v>1</v>
      </c>
      <c r="N381">
        <v>0</v>
      </c>
    </row>
    <row r="382" spans="1:14" x14ac:dyDescent="0.25">
      <c r="A382" t="s">
        <v>380</v>
      </c>
      <c r="B382" t="s">
        <v>1181</v>
      </c>
      <c r="C382" t="s">
        <v>1182</v>
      </c>
      <c r="D382" s="1" t="s">
        <v>115</v>
      </c>
      <c r="E382" t="s">
        <v>172</v>
      </c>
      <c r="F382">
        <v>8</v>
      </c>
      <c r="G382" t="s">
        <v>76</v>
      </c>
      <c r="H382" t="s">
        <v>76</v>
      </c>
      <c r="I382" t="s">
        <v>76</v>
      </c>
      <c r="J382" t="s">
        <v>76</v>
      </c>
      <c r="K382" t="s">
        <v>76</v>
      </c>
      <c r="L382">
        <f t="shared" si="5"/>
        <v>8</v>
      </c>
      <c r="M382">
        <v>1</v>
      </c>
      <c r="N382">
        <v>0</v>
      </c>
    </row>
    <row r="383" spans="1:14" x14ac:dyDescent="0.25">
      <c r="A383" t="s">
        <v>1183</v>
      </c>
      <c r="B383" t="s">
        <v>1184</v>
      </c>
      <c r="C383" t="s">
        <v>1185</v>
      </c>
      <c r="D383" s="1" t="s">
        <v>115</v>
      </c>
      <c r="F383">
        <v>0</v>
      </c>
      <c r="G383" t="s">
        <v>76</v>
      </c>
      <c r="H383" t="s">
        <v>76</v>
      </c>
      <c r="I383" t="s">
        <v>76</v>
      </c>
      <c r="J383" t="s">
        <v>76</v>
      </c>
      <c r="K383" t="s">
        <v>76</v>
      </c>
      <c r="L383">
        <f t="shared" si="5"/>
        <v>0</v>
      </c>
      <c r="M383">
        <v>1</v>
      </c>
      <c r="N383">
        <v>0</v>
      </c>
    </row>
    <row r="384" spans="1:14" x14ac:dyDescent="0.25">
      <c r="A384" t="s">
        <v>1186</v>
      </c>
      <c r="B384" t="s">
        <v>281</v>
      </c>
      <c r="C384" t="s">
        <v>1187</v>
      </c>
      <c r="D384" s="1" t="s">
        <v>37</v>
      </c>
      <c r="E384" t="s">
        <v>41</v>
      </c>
      <c r="F384">
        <v>20</v>
      </c>
      <c r="G384" t="s">
        <v>76</v>
      </c>
      <c r="H384" t="s">
        <v>76</v>
      </c>
      <c r="I384" t="s">
        <v>76</v>
      </c>
      <c r="J384" t="s">
        <v>76</v>
      </c>
      <c r="K384" t="s">
        <v>76</v>
      </c>
      <c r="L384">
        <f t="shared" si="5"/>
        <v>20</v>
      </c>
      <c r="M384">
        <v>1</v>
      </c>
      <c r="N384">
        <v>0</v>
      </c>
    </row>
    <row r="385" spans="1:14" x14ac:dyDescent="0.25">
      <c r="A385" t="s">
        <v>539</v>
      </c>
      <c r="B385" t="s">
        <v>1188</v>
      </c>
      <c r="C385" t="s">
        <v>1189</v>
      </c>
      <c r="D385" s="1" t="s">
        <v>37</v>
      </c>
      <c r="E385" t="s">
        <v>224</v>
      </c>
      <c r="F385">
        <v>13</v>
      </c>
      <c r="G385" t="s">
        <v>76</v>
      </c>
      <c r="H385" t="s">
        <v>76</v>
      </c>
      <c r="I385" t="s">
        <v>76</v>
      </c>
      <c r="J385" t="s">
        <v>76</v>
      </c>
      <c r="K385" t="s">
        <v>76</v>
      </c>
      <c r="L385">
        <f t="shared" si="5"/>
        <v>13</v>
      </c>
      <c r="M385">
        <v>1</v>
      </c>
      <c r="N385">
        <v>0</v>
      </c>
    </row>
    <row r="386" spans="1:14" x14ac:dyDescent="0.25">
      <c r="A386" t="s">
        <v>1190</v>
      </c>
      <c r="B386" t="s">
        <v>1191</v>
      </c>
      <c r="C386" t="s">
        <v>1192</v>
      </c>
      <c r="D386" s="1" t="s">
        <v>37</v>
      </c>
      <c r="E386" t="s">
        <v>65</v>
      </c>
      <c r="F386">
        <v>12</v>
      </c>
      <c r="G386" t="s">
        <v>76</v>
      </c>
      <c r="H386" t="s">
        <v>76</v>
      </c>
      <c r="I386" t="s">
        <v>76</v>
      </c>
      <c r="J386" t="s">
        <v>76</v>
      </c>
      <c r="K386" t="s">
        <v>76</v>
      </c>
      <c r="L386">
        <f t="shared" si="5"/>
        <v>12</v>
      </c>
      <c r="M386">
        <v>1</v>
      </c>
      <c r="N386">
        <v>0</v>
      </c>
    </row>
    <row r="387" spans="1:14" x14ac:dyDescent="0.25">
      <c r="A387" t="s">
        <v>1193</v>
      </c>
      <c r="B387" t="s">
        <v>1194</v>
      </c>
      <c r="C387" t="s">
        <v>1195</v>
      </c>
      <c r="D387" s="1" t="s">
        <v>37</v>
      </c>
      <c r="E387" t="s">
        <v>65</v>
      </c>
      <c r="F387">
        <v>11</v>
      </c>
      <c r="G387" t="s">
        <v>76</v>
      </c>
      <c r="H387" t="s">
        <v>76</v>
      </c>
      <c r="I387" t="s">
        <v>76</v>
      </c>
      <c r="J387" t="s">
        <v>76</v>
      </c>
      <c r="K387" t="s">
        <v>76</v>
      </c>
      <c r="L387">
        <f t="shared" ref="L387:L450" si="6">SUM(F387:K387)</f>
        <v>11</v>
      </c>
      <c r="M387">
        <v>1</v>
      </c>
      <c r="N387">
        <v>0</v>
      </c>
    </row>
    <row r="388" spans="1:14" x14ac:dyDescent="0.25">
      <c r="A388" t="s">
        <v>125</v>
      </c>
      <c r="B388" t="s">
        <v>1196</v>
      </c>
      <c r="C388" t="s">
        <v>1197</v>
      </c>
      <c r="D388" s="1" t="s">
        <v>22</v>
      </c>
      <c r="E388" t="s">
        <v>564</v>
      </c>
      <c r="F388">
        <v>18</v>
      </c>
      <c r="G388" t="s">
        <v>76</v>
      </c>
      <c r="H388" t="s">
        <v>76</v>
      </c>
      <c r="I388" t="s">
        <v>76</v>
      </c>
      <c r="J388" t="s">
        <v>76</v>
      </c>
      <c r="K388" t="s">
        <v>76</v>
      </c>
      <c r="L388">
        <f t="shared" si="6"/>
        <v>18</v>
      </c>
      <c r="M388">
        <v>1</v>
      </c>
      <c r="N388">
        <v>0</v>
      </c>
    </row>
    <row r="389" spans="1:14" x14ac:dyDescent="0.25">
      <c r="A389" t="s">
        <v>1198</v>
      </c>
      <c r="B389" t="s">
        <v>1199</v>
      </c>
      <c r="C389" t="s">
        <v>1200</v>
      </c>
      <c r="D389" s="1" t="s">
        <v>22</v>
      </c>
      <c r="F389">
        <v>15</v>
      </c>
      <c r="G389" t="s">
        <v>76</v>
      </c>
      <c r="H389" t="s">
        <v>76</v>
      </c>
      <c r="I389" t="s">
        <v>76</v>
      </c>
      <c r="J389" t="s">
        <v>76</v>
      </c>
      <c r="K389" t="s">
        <v>76</v>
      </c>
      <c r="L389">
        <f t="shared" si="6"/>
        <v>15</v>
      </c>
      <c r="M389">
        <v>1</v>
      </c>
      <c r="N389">
        <v>0</v>
      </c>
    </row>
    <row r="390" spans="1:14" x14ac:dyDescent="0.25">
      <c r="A390" t="s">
        <v>780</v>
      </c>
      <c r="B390" t="s">
        <v>1066</v>
      </c>
      <c r="C390" t="s">
        <v>1201</v>
      </c>
      <c r="D390" s="1" t="s">
        <v>94</v>
      </c>
      <c r="E390" t="s">
        <v>1068</v>
      </c>
      <c r="F390">
        <v>31</v>
      </c>
      <c r="G390" t="s">
        <v>76</v>
      </c>
      <c r="H390" t="s">
        <v>76</v>
      </c>
      <c r="I390" t="s">
        <v>76</v>
      </c>
      <c r="J390" t="s">
        <v>76</v>
      </c>
      <c r="K390" t="s">
        <v>76</v>
      </c>
      <c r="L390">
        <f t="shared" si="6"/>
        <v>31</v>
      </c>
      <c r="M390">
        <v>1</v>
      </c>
      <c r="N390">
        <v>0</v>
      </c>
    </row>
    <row r="391" spans="1:14" x14ac:dyDescent="0.25">
      <c r="A391" t="s">
        <v>777</v>
      </c>
      <c r="B391" t="s">
        <v>1202</v>
      </c>
      <c r="C391" t="s">
        <v>1203</v>
      </c>
      <c r="D391" s="1" t="s">
        <v>75</v>
      </c>
      <c r="F391">
        <v>40</v>
      </c>
      <c r="G391" t="s">
        <v>76</v>
      </c>
      <c r="H391" t="s">
        <v>76</v>
      </c>
      <c r="I391" t="s">
        <v>76</v>
      </c>
      <c r="J391" t="s">
        <v>76</v>
      </c>
      <c r="K391" t="s">
        <v>76</v>
      </c>
      <c r="L391">
        <f t="shared" si="6"/>
        <v>40</v>
      </c>
      <c r="M391">
        <v>1</v>
      </c>
      <c r="N391">
        <v>0</v>
      </c>
    </row>
    <row r="392" spans="1:14" x14ac:dyDescent="0.25">
      <c r="A392" t="s">
        <v>1204</v>
      </c>
      <c r="B392" t="s">
        <v>1205</v>
      </c>
      <c r="C392" t="s">
        <v>1206</v>
      </c>
      <c r="D392" s="1" t="s">
        <v>75</v>
      </c>
      <c r="F392">
        <v>37</v>
      </c>
      <c r="G392" t="s">
        <v>76</v>
      </c>
      <c r="H392" t="s">
        <v>76</v>
      </c>
      <c r="I392" t="s">
        <v>76</v>
      </c>
      <c r="J392" t="s">
        <v>76</v>
      </c>
      <c r="K392" t="s">
        <v>76</v>
      </c>
      <c r="L392">
        <f t="shared" si="6"/>
        <v>37</v>
      </c>
      <c r="M392">
        <v>1</v>
      </c>
      <c r="N392">
        <v>0</v>
      </c>
    </row>
    <row r="393" spans="1:14" x14ac:dyDescent="0.25">
      <c r="A393" t="s">
        <v>49</v>
      </c>
      <c r="B393" t="s">
        <v>1207</v>
      </c>
      <c r="C393" t="s">
        <v>1208</v>
      </c>
      <c r="D393" s="1" t="s">
        <v>75</v>
      </c>
      <c r="E393" t="s">
        <v>1209</v>
      </c>
      <c r="F393">
        <v>37</v>
      </c>
      <c r="G393" t="s">
        <v>76</v>
      </c>
      <c r="H393" t="s">
        <v>76</v>
      </c>
      <c r="I393" t="s">
        <v>76</v>
      </c>
      <c r="J393" t="s">
        <v>76</v>
      </c>
      <c r="K393" t="s">
        <v>76</v>
      </c>
      <c r="L393">
        <f t="shared" si="6"/>
        <v>37</v>
      </c>
      <c r="M393">
        <v>1</v>
      </c>
      <c r="N393">
        <v>0</v>
      </c>
    </row>
    <row r="394" spans="1:14" x14ac:dyDescent="0.25">
      <c r="A394" t="s">
        <v>72</v>
      </c>
      <c r="B394" t="s">
        <v>1210</v>
      </c>
      <c r="C394" t="s">
        <v>1211</v>
      </c>
      <c r="D394" s="1" t="s">
        <v>75</v>
      </c>
      <c r="E394" t="s">
        <v>1212</v>
      </c>
      <c r="F394">
        <v>34</v>
      </c>
      <c r="G394" t="s">
        <v>76</v>
      </c>
      <c r="H394" t="s">
        <v>76</v>
      </c>
      <c r="I394" t="s">
        <v>76</v>
      </c>
      <c r="J394" t="s">
        <v>76</v>
      </c>
      <c r="K394" t="s">
        <v>76</v>
      </c>
      <c r="L394">
        <f t="shared" si="6"/>
        <v>34</v>
      </c>
      <c r="M394">
        <v>1</v>
      </c>
      <c r="N394">
        <v>0</v>
      </c>
    </row>
    <row r="395" spans="1:14" x14ac:dyDescent="0.25">
      <c r="A395" t="s">
        <v>860</v>
      </c>
      <c r="B395" t="s">
        <v>1213</v>
      </c>
      <c r="C395" t="s">
        <v>1214</v>
      </c>
      <c r="D395" s="1" t="s">
        <v>75</v>
      </c>
      <c r="E395" t="s">
        <v>1215</v>
      </c>
      <c r="F395">
        <v>34</v>
      </c>
      <c r="G395" t="s">
        <v>76</v>
      </c>
      <c r="H395" t="s">
        <v>76</v>
      </c>
      <c r="I395" t="s">
        <v>76</v>
      </c>
      <c r="J395" t="s">
        <v>76</v>
      </c>
      <c r="K395" t="s">
        <v>76</v>
      </c>
      <c r="L395">
        <f t="shared" si="6"/>
        <v>34</v>
      </c>
      <c r="M395">
        <v>1</v>
      </c>
      <c r="N395">
        <v>0</v>
      </c>
    </row>
    <row r="396" spans="1:14" x14ac:dyDescent="0.25">
      <c r="A396" t="s">
        <v>493</v>
      </c>
      <c r="B396" t="s">
        <v>1216</v>
      </c>
      <c r="C396" t="s">
        <v>1217</v>
      </c>
      <c r="D396" s="1" t="s">
        <v>75</v>
      </c>
      <c r="F396">
        <v>32</v>
      </c>
      <c r="G396" t="s">
        <v>76</v>
      </c>
      <c r="H396" t="s">
        <v>76</v>
      </c>
      <c r="I396" t="s">
        <v>76</v>
      </c>
      <c r="J396" t="s">
        <v>76</v>
      </c>
      <c r="K396" t="s">
        <v>76</v>
      </c>
      <c r="L396">
        <f t="shared" si="6"/>
        <v>32</v>
      </c>
      <c r="M396">
        <v>1</v>
      </c>
      <c r="N396">
        <v>0</v>
      </c>
    </row>
    <row r="397" spans="1:14" x14ac:dyDescent="0.25">
      <c r="A397" t="s">
        <v>867</v>
      </c>
      <c r="B397" t="s">
        <v>1218</v>
      </c>
      <c r="C397" t="s">
        <v>1219</v>
      </c>
      <c r="D397" s="1" t="s">
        <v>75</v>
      </c>
      <c r="E397" t="s">
        <v>503</v>
      </c>
      <c r="F397">
        <v>28</v>
      </c>
      <c r="G397" t="s">
        <v>76</v>
      </c>
      <c r="H397" t="s">
        <v>76</v>
      </c>
      <c r="I397" t="s">
        <v>76</v>
      </c>
      <c r="J397" t="s">
        <v>76</v>
      </c>
      <c r="K397" t="s">
        <v>76</v>
      </c>
      <c r="L397">
        <f t="shared" si="6"/>
        <v>28</v>
      </c>
      <c r="M397">
        <v>1</v>
      </c>
      <c r="N397">
        <v>0</v>
      </c>
    </row>
    <row r="398" spans="1:14" x14ac:dyDescent="0.25">
      <c r="A398" t="s">
        <v>526</v>
      </c>
      <c r="B398" t="s">
        <v>1220</v>
      </c>
      <c r="C398" t="s">
        <v>1221</v>
      </c>
      <c r="D398" s="1" t="s">
        <v>75</v>
      </c>
      <c r="E398" t="s">
        <v>1222</v>
      </c>
      <c r="F398">
        <v>28</v>
      </c>
      <c r="G398" t="s">
        <v>76</v>
      </c>
      <c r="H398" t="s">
        <v>76</v>
      </c>
      <c r="I398" t="s">
        <v>76</v>
      </c>
      <c r="J398" t="s">
        <v>76</v>
      </c>
      <c r="K398" t="s">
        <v>76</v>
      </c>
      <c r="L398">
        <f t="shared" si="6"/>
        <v>28</v>
      </c>
      <c r="M398">
        <v>1</v>
      </c>
      <c r="N398">
        <v>0</v>
      </c>
    </row>
    <row r="399" spans="1:14" x14ac:dyDescent="0.25">
      <c r="A399" t="s">
        <v>72</v>
      </c>
      <c r="B399" t="s">
        <v>1223</v>
      </c>
      <c r="C399" t="s">
        <v>1224</v>
      </c>
      <c r="D399" s="1" t="s">
        <v>75</v>
      </c>
      <c r="F399">
        <v>26</v>
      </c>
      <c r="G399" t="s">
        <v>76</v>
      </c>
      <c r="H399" t="s">
        <v>76</v>
      </c>
      <c r="I399" t="s">
        <v>76</v>
      </c>
      <c r="J399" t="s">
        <v>76</v>
      </c>
      <c r="K399" t="s">
        <v>76</v>
      </c>
      <c r="L399">
        <f t="shared" si="6"/>
        <v>26</v>
      </c>
      <c r="M399">
        <v>1</v>
      </c>
      <c r="N399">
        <v>0</v>
      </c>
    </row>
    <row r="400" spans="1:14" x14ac:dyDescent="0.25">
      <c r="A400" t="s">
        <v>536</v>
      </c>
      <c r="B400" t="s">
        <v>1225</v>
      </c>
      <c r="C400" t="s">
        <v>1226</v>
      </c>
      <c r="D400" s="1" t="s">
        <v>75</v>
      </c>
      <c r="E400" t="s">
        <v>544</v>
      </c>
      <c r="F400">
        <v>25</v>
      </c>
      <c r="G400" t="s">
        <v>76</v>
      </c>
      <c r="H400" t="s">
        <v>76</v>
      </c>
      <c r="I400" t="s">
        <v>76</v>
      </c>
      <c r="J400" t="s">
        <v>76</v>
      </c>
      <c r="K400" t="s">
        <v>76</v>
      </c>
      <c r="L400">
        <f t="shared" si="6"/>
        <v>25</v>
      </c>
      <c r="M400">
        <v>1</v>
      </c>
      <c r="N400">
        <v>0</v>
      </c>
    </row>
    <row r="401" spans="1:14" x14ac:dyDescent="0.25">
      <c r="A401" t="s">
        <v>1227</v>
      </c>
      <c r="B401" t="s">
        <v>1228</v>
      </c>
      <c r="C401" t="s">
        <v>1229</v>
      </c>
      <c r="D401" s="1" t="s">
        <v>75</v>
      </c>
      <c r="F401">
        <v>24</v>
      </c>
      <c r="G401" t="s">
        <v>76</v>
      </c>
      <c r="H401" t="s">
        <v>76</v>
      </c>
      <c r="I401" t="s">
        <v>76</v>
      </c>
      <c r="J401" t="s">
        <v>76</v>
      </c>
      <c r="K401" t="s">
        <v>76</v>
      </c>
      <c r="L401">
        <f t="shared" si="6"/>
        <v>24</v>
      </c>
      <c r="M401">
        <v>1</v>
      </c>
      <c r="N401">
        <v>0</v>
      </c>
    </row>
    <row r="402" spans="1:14" x14ac:dyDescent="0.25">
      <c r="A402" t="s">
        <v>236</v>
      </c>
      <c r="B402" t="s">
        <v>1230</v>
      </c>
      <c r="C402" t="s">
        <v>1231</v>
      </c>
      <c r="D402" s="1" t="s">
        <v>75</v>
      </c>
      <c r="E402" t="s">
        <v>1232</v>
      </c>
      <c r="F402">
        <v>22</v>
      </c>
      <c r="G402" t="s">
        <v>76</v>
      </c>
      <c r="H402" t="s">
        <v>76</v>
      </c>
      <c r="I402" t="s">
        <v>76</v>
      </c>
      <c r="J402" t="s">
        <v>76</v>
      </c>
      <c r="K402" t="s">
        <v>76</v>
      </c>
      <c r="L402">
        <f t="shared" si="6"/>
        <v>22</v>
      </c>
      <c r="M402">
        <v>1</v>
      </c>
      <c r="N402">
        <v>0</v>
      </c>
    </row>
    <row r="403" spans="1:14" x14ac:dyDescent="0.25">
      <c r="A403" t="s">
        <v>1233</v>
      </c>
      <c r="B403" t="s">
        <v>1234</v>
      </c>
      <c r="C403" t="s">
        <v>1235</v>
      </c>
      <c r="D403" s="1" t="s">
        <v>75</v>
      </c>
      <c r="E403" t="s">
        <v>168</v>
      </c>
      <c r="F403">
        <v>20</v>
      </c>
      <c r="G403" t="s">
        <v>76</v>
      </c>
      <c r="H403" t="s">
        <v>76</v>
      </c>
      <c r="I403" t="s">
        <v>76</v>
      </c>
      <c r="J403" t="s">
        <v>76</v>
      </c>
      <c r="K403" t="s">
        <v>76</v>
      </c>
      <c r="L403">
        <f t="shared" si="6"/>
        <v>20</v>
      </c>
      <c r="M403">
        <v>1</v>
      </c>
      <c r="N403">
        <v>0</v>
      </c>
    </row>
    <row r="404" spans="1:14" x14ac:dyDescent="0.25">
      <c r="A404" t="s">
        <v>860</v>
      </c>
      <c r="B404" t="s">
        <v>1236</v>
      </c>
      <c r="C404" t="s">
        <v>1237</v>
      </c>
      <c r="D404" s="1" t="s">
        <v>75</v>
      </c>
      <c r="F404">
        <v>19</v>
      </c>
      <c r="G404" t="s">
        <v>76</v>
      </c>
      <c r="H404" t="s">
        <v>76</v>
      </c>
      <c r="I404" t="s">
        <v>76</v>
      </c>
      <c r="J404" t="s">
        <v>76</v>
      </c>
      <c r="K404" t="s">
        <v>76</v>
      </c>
      <c r="L404">
        <f t="shared" si="6"/>
        <v>19</v>
      </c>
      <c r="M404">
        <v>1</v>
      </c>
      <c r="N404">
        <v>0</v>
      </c>
    </row>
    <row r="405" spans="1:14" x14ac:dyDescent="0.25">
      <c r="A405" t="s">
        <v>1238</v>
      </c>
      <c r="B405" t="s">
        <v>1239</v>
      </c>
      <c r="C405" t="s">
        <v>1240</v>
      </c>
      <c r="D405" s="1" t="s">
        <v>75</v>
      </c>
      <c r="F405">
        <v>17</v>
      </c>
      <c r="G405" t="s">
        <v>76</v>
      </c>
      <c r="H405" t="s">
        <v>76</v>
      </c>
      <c r="I405" t="s">
        <v>76</v>
      </c>
      <c r="J405" t="s">
        <v>76</v>
      </c>
      <c r="K405" t="s">
        <v>76</v>
      </c>
      <c r="L405">
        <f t="shared" si="6"/>
        <v>17</v>
      </c>
      <c r="M405">
        <v>1</v>
      </c>
      <c r="N405">
        <v>0</v>
      </c>
    </row>
    <row r="406" spans="1:14" x14ac:dyDescent="0.25">
      <c r="A406" t="s">
        <v>526</v>
      </c>
      <c r="B406" t="s">
        <v>1241</v>
      </c>
      <c r="C406" t="s">
        <v>1242</v>
      </c>
      <c r="D406" s="1" t="s">
        <v>75</v>
      </c>
      <c r="F406">
        <v>15</v>
      </c>
      <c r="G406" t="s">
        <v>76</v>
      </c>
      <c r="H406" t="s">
        <v>76</v>
      </c>
      <c r="I406" t="s">
        <v>76</v>
      </c>
      <c r="J406" t="s">
        <v>76</v>
      </c>
      <c r="K406" t="s">
        <v>76</v>
      </c>
      <c r="L406">
        <f t="shared" si="6"/>
        <v>15</v>
      </c>
      <c r="M406">
        <v>1</v>
      </c>
      <c r="N406">
        <v>0</v>
      </c>
    </row>
    <row r="407" spans="1:14" x14ac:dyDescent="0.25">
      <c r="A407" t="s">
        <v>675</v>
      </c>
      <c r="B407" t="s">
        <v>1243</v>
      </c>
      <c r="C407" t="s">
        <v>1244</v>
      </c>
      <c r="D407" s="1" t="s">
        <v>75</v>
      </c>
      <c r="F407">
        <v>15</v>
      </c>
      <c r="G407" t="s">
        <v>76</v>
      </c>
      <c r="H407" t="s">
        <v>76</v>
      </c>
      <c r="I407" t="s">
        <v>76</v>
      </c>
      <c r="J407" t="s">
        <v>76</v>
      </c>
      <c r="K407" t="s">
        <v>76</v>
      </c>
      <c r="L407">
        <f t="shared" si="6"/>
        <v>15</v>
      </c>
      <c r="M407">
        <v>1</v>
      </c>
      <c r="N407">
        <v>0</v>
      </c>
    </row>
    <row r="408" spans="1:14" x14ac:dyDescent="0.25">
      <c r="A408" t="s">
        <v>1238</v>
      </c>
      <c r="B408" t="s">
        <v>1245</v>
      </c>
      <c r="C408" t="s">
        <v>1246</v>
      </c>
      <c r="D408" s="1" t="s">
        <v>75</v>
      </c>
      <c r="E408" t="s">
        <v>1247</v>
      </c>
      <c r="F408">
        <v>14</v>
      </c>
      <c r="G408" t="s">
        <v>76</v>
      </c>
      <c r="H408" t="s">
        <v>76</v>
      </c>
      <c r="I408" t="s">
        <v>76</v>
      </c>
      <c r="J408" t="s">
        <v>76</v>
      </c>
      <c r="K408" t="s">
        <v>76</v>
      </c>
      <c r="L408">
        <f t="shared" si="6"/>
        <v>14</v>
      </c>
      <c r="M408">
        <v>1</v>
      </c>
      <c r="N408">
        <v>0</v>
      </c>
    </row>
    <row r="409" spans="1:14" x14ac:dyDescent="0.25">
      <c r="A409" t="s">
        <v>383</v>
      </c>
      <c r="B409" t="s">
        <v>1248</v>
      </c>
      <c r="C409" t="s">
        <v>1249</v>
      </c>
      <c r="D409" s="1" t="s">
        <v>75</v>
      </c>
      <c r="F409">
        <v>13</v>
      </c>
      <c r="G409" t="s">
        <v>76</v>
      </c>
      <c r="H409" t="s">
        <v>76</v>
      </c>
      <c r="I409" t="s">
        <v>76</v>
      </c>
      <c r="J409" t="s">
        <v>76</v>
      </c>
      <c r="K409" t="s">
        <v>76</v>
      </c>
      <c r="L409">
        <f t="shared" si="6"/>
        <v>13</v>
      </c>
      <c r="M409">
        <v>1</v>
      </c>
      <c r="N409">
        <v>0</v>
      </c>
    </row>
    <row r="410" spans="1:14" x14ac:dyDescent="0.25">
      <c r="A410" t="s">
        <v>479</v>
      </c>
      <c r="B410" t="s">
        <v>1250</v>
      </c>
      <c r="C410" t="s">
        <v>1251</v>
      </c>
      <c r="D410" s="1" t="s">
        <v>75</v>
      </c>
      <c r="E410" t="s">
        <v>28</v>
      </c>
      <c r="F410">
        <v>12</v>
      </c>
      <c r="G410" t="s">
        <v>76</v>
      </c>
      <c r="H410" t="s">
        <v>76</v>
      </c>
      <c r="I410" t="s">
        <v>76</v>
      </c>
      <c r="J410" t="s">
        <v>76</v>
      </c>
      <c r="K410" t="s">
        <v>76</v>
      </c>
      <c r="L410">
        <f t="shared" si="6"/>
        <v>12</v>
      </c>
      <c r="M410">
        <v>1</v>
      </c>
      <c r="N410">
        <v>0</v>
      </c>
    </row>
    <row r="411" spans="1:14" x14ac:dyDescent="0.25">
      <c r="A411" t="s">
        <v>777</v>
      </c>
      <c r="B411" t="s">
        <v>1252</v>
      </c>
      <c r="C411" t="s">
        <v>1253</v>
      </c>
      <c r="D411" s="1" t="s">
        <v>75</v>
      </c>
      <c r="E411" t="s">
        <v>1254</v>
      </c>
      <c r="F411">
        <v>12</v>
      </c>
      <c r="G411" t="s">
        <v>76</v>
      </c>
      <c r="H411" t="s">
        <v>76</v>
      </c>
      <c r="I411" t="s">
        <v>76</v>
      </c>
      <c r="J411" t="s">
        <v>76</v>
      </c>
      <c r="K411" t="s">
        <v>76</v>
      </c>
      <c r="L411">
        <f t="shared" si="6"/>
        <v>12</v>
      </c>
      <c r="M411">
        <v>1</v>
      </c>
      <c r="N411">
        <v>0</v>
      </c>
    </row>
    <row r="412" spans="1:14" x14ac:dyDescent="0.25">
      <c r="A412" t="s">
        <v>678</v>
      </c>
      <c r="B412" t="s">
        <v>1255</v>
      </c>
      <c r="C412" t="s">
        <v>1256</v>
      </c>
      <c r="D412" s="1" t="s">
        <v>75</v>
      </c>
      <c r="E412" t="s">
        <v>334</v>
      </c>
      <c r="F412">
        <v>11</v>
      </c>
      <c r="G412" t="s">
        <v>76</v>
      </c>
      <c r="H412" t="s">
        <v>76</v>
      </c>
      <c r="I412" t="s">
        <v>76</v>
      </c>
      <c r="J412" t="s">
        <v>76</v>
      </c>
      <c r="K412" t="s">
        <v>76</v>
      </c>
      <c r="L412">
        <f t="shared" si="6"/>
        <v>11</v>
      </c>
      <c r="M412">
        <v>1</v>
      </c>
      <c r="N412">
        <v>0</v>
      </c>
    </row>
    <row r="413" spans="1:14" x14ac:dyDescent="0.25">
      <c r="A413" t="s">
        <v>690</v>
      </c>
      <c r="B413" t="s">
        <v>1257</v>
      </c>
      <c r="C413" t="s">
        <v>1258</v>
      </c>
      <c r="D413" s="1" t="s">
        <v>75</v>
      </c>
      <c r="E413" t="s">
        <v>334</v>
      </c>
      <c r="F413">
        <v>10</v>
      </c>
      <c r="G413" t="s">
        <v>76</v>
      </c>
      <c r="H413" t="s">
        <v>76</v>
      </c>
      <c r="I413" t="s">
        <v>76</v>
      </c>
      <c r="J413" t="s">
        <v>76</v>
      </c>
      <c r="K413" t="s">
        <v>76</v>
      </c>
      <c r="L413">
        <f t="shared" si="6"/>
        <v>10</v>
      </c>
      <c r="M413">
        <v>1</v>
      </c>
      <c r="N413">
        <v>0</v>
      </c>
    </row>
    <row r="414" spans="1:14" x14ac:dyDescent="0.25">
      <c r="A414" t="s">
        <v>436</v>
      </c>
      <c r="B414" t="s">
        <v>1259</v>
      </c>
      <c r="C414" t="s">
        <v>1260</v>
      </c>
      <c r="D414" s="1" t="s">
        <v>75</v>
      </c>
      <c r="E414" t="s">
        <v>1261</v>
      </c>
      <c r="F414">
        <v>10</v>
      </c>
      <c r="G414" t="s">
        <v>76</v>
      </c>
      <c r="H414" t="s">
        <v>76</v>
      </c>
      <c r="I414" t="s">
        <v>76</v>
      </c>
      <c r="J414" t="s">
        <v>76</v>
      </c>
      <c r="K414" t="s">
        <v>76</v>
      </c>
      <c r="L414">
        <f t="shared" si="6"/>
        <v>10</v>
      </c>
      <c r="M414">
        <v>1</v>
      </c>
      <c r="N414">
        <v>0</v>
      </c>
    </row>
    <row r="415" spans="1:14" x14ac:dyDescent="0.25">
      <c r="A415" t="s">
        <v>1262</v>
      </c>
      <c r="B415" t="s">
        <v>1263</v>
      </c>
      <c r="C415" t="s">
        <v>1264</v>
      </c>
      <c r="D415" s="1" t="s">
        <v>75</v>
      </c>
      <c r="F415">
        <v>9</v>
      </c>
      <c r="G415" t="s">
        <v>76</v>
      </c>
      <c r="H415" t="s">
        <v>76</v>
      </c>
      <c r="I415" t="s">
        <v>76</v>
      </c>
      <c r="J415" t="s">
        <v>76</v>
      </c>
      <c r="K415" t="s">
        <v>76</v>
      </c>
      <c r="L415">
        <f t="shared" si="6"/>
        <v>9</v>
      </c>
      <c r="M415">
        <v>1</v>
      </c>
      <c r="N415">
        <v>0</v>
      </c>
    </row>
    <row r="416" spans="1:14" x14ac:dyDescent="0.25">
      <c r="A416" t="s">
        <v>860</v>
      </c>
      <c r="B416" t="s">
        <v>1265</v>
      </c>
      <c r="C416" t="s">
        <v>1266</v>
      </c>
      <c r="D416" s="1" t="s">
        <v>75</v>
      </c>
      <c r="F416">
        <v>9</v>
      </c>
      <c r="G416" t="s">
        <v>76</v>
      </c>
      <c r="H416" t="s">
        <v>76</v>
      </c>
      <c r="I416" t="s">
        <v>76</v>
      </c>
      <c r="J416" t="s">
        <v>76</v>
      </c>
      <c r="K416" t="s">
        <v>76</v>
      </c>
      <c r="L416">
        <f t="shared" si="6"/>
        <v>9</v>
      </c>
      <c r="M416">
        <v>1</v>
      </c>
      <c r="N416">
        <v>0</v>
      </c>
    </row>
    <row r="417" spans="1:14" x14ac:dyDescent="0.25">
      <c r="A417" t="s">
        <v>526</v>
      </c>
      <c r="B417" t="s">
        <v>366</v>
      </c>
      <c r="C417" t="s">
        <v>1267</v>
      </c>
      <c r="D417" s="1" t="s">
        <v>75</v>
      </c>
      <c r="F417">
        <v>8</v>
      </c>
      <c r="G417" t="s">
        <v>76</v>
      </c>
      <c r="H417" t="s">
        <v>76</v>
      </c>
      <c r="I417" t="s">
        <v>76</v>
      </c>
      <c r="J417" t="s">
        <v>76</v>
      </c>
      <c r="K417" t="s">
        <v>76</v>
      </c>
      <c r="L417">
        <f t="shared" si="6"/>
        <v>8</v>
      </c>
      <c r="M417">
        <v>1</v>
      </c>
      <c r="N417">
        <v>0</v>
      </c>
    </row>
    <row r="418" spans="1:14" x14ac:dyDescent="0.25">
      <c r="A418" t="s">
        <v>1268</v>
      </c>
      <c r="B418" t="s">
        <v>1269</v>
      </c>
      <c r="C418" t="s">
        <v>1270</v>
      </c>
      <c r="D418" s="1" t="s">
        <v>75</v>
      </c>
      <c r="F418">
        <v>7</v>
      </c>
      <c r="G418" t="s">
        <v>76</v>
      </c>
      <c r="H418" t="s">
        <v>76</v>
      </c>
      <c r="I418" t="s">
        <v>76</v>
      </c>
      <c r="J418" t="s">
        <v>76</v>
      </c>
      <c r="K418" t="s">
        <v>76</v>
      </c>
      <c r="L418">
        <f t="shared" si="6"/>
        <v>7</v>
      </c>
      <c r="M418">
        <v>1</v>
      </c>
      <c r="N418">
        <v>0</v>
      </c>
    </row>
    <row r="419" spans="1:14" x14ac:dyDescent="0.25">
      <c r="A419" t="s">
        <v>1271</v>
      </c>
      <c r="B419" t="s">
        <v>1272</v>
      </c>
      <c r="C419" t="s">
        <v>1273</v>
      </c>
      <c r="D419" s="1" t="s">
        <v>75</v>
      </c>
      <c r="E419" t="s">
        <v>1274</v>
      </c>
      <c r="F419">
        <v>6</v>
      </c>
      <c r="G419" t="s">
        <v>76</v>
      </c>
      <c r="H419" t="s">
        <v>76</v>
      </c>
      <c r="I419" t="s">
        <v>76</v>
      </c>
      <c r="J419" t="s">
        <v>76</v>
      </c>
      <c r="K419" t="s">
        <v>76</v>
      </c>
      <c r="L419">
        <f t="shared" si="6"/>
        <v>6</v>
      </c>
      <c r="M419">
        <v>1</v>
      </c>
      <c r="N419">
        <v>0</v>
      </c>
    </row>
    <row r="420" spans="1:14" x14ac:dyDescent="0.25">
      <c r="A420" t="s">
        <v>1275</v>
      </c>
      <c r="B420" t="s">
        <v>1276</v>
      </c>
      <c r="C420" t="s">
        <v>1277</v>
      </c>
      <c r="D420" s="1" t="s">
        <v>75</v>
      </c>
      <c r="F420">
        <v>5</v>
      </c>
      <c r="G420" t="s">
        <v>76</v>
      </c>
      <c r="H420" t="s">
        <v>76</v>
      </c>
      <c r="I420" t="s">
        <v>76</v>
      </c>
      <c r="J420" t="s">
        <v>76</v>
      </c>
      <c r="K420" t="s">
        <v>76</v>
      </c>
      <c r="L420">
        <f t="shared" si="6"/>
        <v>5</v>
      </c>
      <c r="M420">
        <v>1</v>
      </c>
      <c r="N420">
        <v>0</v>
      </c>
    </row>
    <row r="421" spans="1:14" x14ac:dyDescent="0.25">
      <c r="A421" t="s">
        <v>227</v>
      </c>
      <c r="B421" t="s">
        <v>187</v>
      </c>
      <c r="C421" t="s">
        <v>1278</v>
      </c>
      <c r="D421" s="1" t="s">
        <v>75</v>
      </c>
      <c r="F421">
        <v>4</v>
      </c>
      <c r="G421" t="s">
        <v>76</v>
      </c>
      <c r="H421" t="s">
        <v>76</v>
      </c>
      <c r="I421" t="s">
        <v>76</v>
      </c>
      <c r="J421" t="s">
        <v>76</v>
      </c>
      <c r="K421" t="s">
        <v>76</v>
      </c>
      <c r="L421">
        <f t="shared" si="6"/>
        <v>4</v>
      </c>
      <c r="M421">
        <v>1</v>
      </c>
      <c r="N421">
        <v>0</v>
      </c>
    </row>
    <row r="422" spans="1:14" x14ac:dyDescent="0.25">
      <c r="A422" t="s">
        <v>1279</v>
      </c>
      <c r="B422" t="s">
        <v>1280</v>
      </c>
      <c r="C422" t="s">
        <v>1281</v>
      </c>
      <c r="D422" s="1" t="s">
        <v>75</v>
      </c>
      <c r="F422">
        <v>2</v>
      </c>
      <c r="G422" t="s">
        <v>76</v>
      </c>
      <c r="H422" t="s">
        <v>76</v>
      </c>
      <c r="I422" t="s">
        <v>76</v>
      </c>
      <c r="J422" t="s">
        <v>76</v>
      </c>
      <c r="K422" t="s">
        <v>76</v>
      </c>
      <c r="L422">
        <f t="shared" si="6"/>
        <v>2</v>
      </c>
      <c r="M422">
        <v>1</v>
      </c>
      <c r="N422">
        <v>0</v>
      </c>
    </row>
    <row r="423" spans="1:14" x14ac:dyDescent="0.25">
      <c r="A423" t="s">
        <v>66</v>
      </c>
      <c r="B423" t="s">
        <v>1282</v>
      </c>
      <c r="C423" t="s">
        <v>1283</v>
      </c>
      <c r="D423" s="1" t="s">
        <v>75</v>
      </c>
      <c r="E423" t="s">
        <v>334</v>
      </c>
      <c r="F423">
        <v>1</v>
      </c>
      <c r="G423" t="s">
        <v>76</v>
      </c>
      <c r="H423" t="s">
        <v>76</v>
      </c>
      <c r="I423" t="s">
        <v>76</v>
      </c>
      <c r="J423" t="s">
        <v>76</v>
      </c>
      <c r="K423" t="s">
        <v>76</v>
      </c>
      <c r="L423">
        <f t="shared" si="6"/>
        <v>1</v>
      </c>
      <c r="M423">
        <v>1</v>
      </c>
      <c r="N423">
        <v>0</v>
      </c>
    </row>
    <row r="424" spans="1:14" x14ac:dyDescent="0.25">
      <c r="A424" t="s">
        <v>131</v>
      </c>
      <c r="B424" t="s">
        <v>1126</v>
      </c>
      <c r="C424" t="s">
        <v>1284</v>
      </c>
      <c r="D424" s="1" t="s">
        <v>75</v>
      </c>
      <c r="F424">
        <v>1</v>
      </c>
      <c r="G424" t="s">
        <v>76</v>
      </c>
      <c r="H424" t="s">
        <v>76</v>
      </c>
      <c r="I424" t="s">
        <v>76</v>
      </c>
      <c r="J424" t="s">
        <v>76</v>
      </c>
      <c r="K424" t="s">
        <v>76</v>
      </c>
      <c r="L424">
        <f t="shared" si="6"/>
        <v>1</v>
      </c>
      <c r="M424">
        <v>1</v>
      </c>
      <c r="N424">
        <v>0</v>
      </c>
    </row>
    <row r="425" spans="1:14" x14ac:dyDescent="0.25">
      <c r="A425" t="s">
        <v>496</v>
      </c>
      <c r="B425" t="s">
        <v>1285</v>
      </c>
      <c r="C425" t="s">
        <v>1286</v>
      </c>
      <c r="D425" s="1" t="s">
        <v>75</v>
      </c>
      <c r="E425" t="s">
        <v>1287</v>
      </c>
      <c r="F425">
        <v>1</v>
      </c>
      <c r="G425" t="s">
        <v>76</v>
      </c>
      <c r="H425" t="s">
        <v>76</v>
      </c>
      <c r="I425" t="s">
        <v>76</v>
      </c>
      <c r="J425" t="s">
        <v>76</v>
      </c>
      <c r="K425" t="s">
        <v>76</v>
      </c>
      <c r="L425">
        <f t="shared" si="6"/>
        <v>1</v>
      </c>
      <c r="M425">
        <v>1</v>
      </c>
      <c r="N425">
        <v>0</v>
      </c>
    </row>
    <row r="426" spans="1:14" x14ac:dyDescent="0.25">
      <c r="A426" t="s">
        <v>262</v>
      </c>
      <c r="B426" t="s">
        <v>1288</v>
      </c>
      <c r="C426" t="s">
        <v>1289</v>
      </c>
      <c r="D426" s="1" t="s">
        <v>75</v>
      </c>
      <c r="E426" t="s">
        <v>1290</v>
      </c>
      <c r="F426">
        <v>1</v>
      </c>
      <c r="G426" t="s">
        <v>76</v>
      </c>
      <c r="H426" t="s">
        <v>76</v>
      </c>
      <c r="I426" t="s">
        <v>76</v>
      </c>
      <c r="J426" t="s">
        <v>76</v>
      </c>
      <c r="K426" t="s">
        <v>76</v>
      </c>
      <c r="L426">
        <f t="shared" si="6"/>
        <v>1</v>
      </c>
      <c r="M426">
        <v>1</v>
      </c>
      <c r="N426">
        <v>0</v>
      </c>
    </row>
    <row r="427" spans="1:14" x14ac:dyDescent="0.25">
      <c r="A427" t="s">
        <v>1291</v>
      </c>
      <c r="B427" t="s">
        <v>1292</v>
      </c>
      <c r="C427" t="s">
        <v>1293</v>
      </c>
      <c r="D427" s="1" t="s">
        <v>75</v>
      </c>
      <c r="E427" t="s">
        <v>334</v>
      </c>
      <c r="F427">
        <v>1</v>
      </c>
      <c r="G427" t="s">
        <v>76</v>
      </c>
      <c r="H427" t="s">
        <v>76</v>
      </c>
      <c r="I427" t="s">
        <v>76</v>
      </c>
      <c r="J427" t="s">
        <v>76</v>
      </c>
      <c r="K427" t="s">
        <v>76</v>
      </c>
      <c r="L427">
        <f t="shared" si="6"/>
        <v>1</v>
      </c>
      <c r="M427">
        <v>1</v>
      </c>
      <c r="N427">
        <v>0</v>
      </c>
    </row>
    <row r="428" spans="1:14" x14ac:dyDescent="0.25">
      <c r="A428" t="s">
        <v>1294</v>
      </c>
      <c r="B428" t="s">
        <v>1295</v>
      </c>
      <c r="C428" t="s">
        <v>1296</v>
      </c>
      <c r="D428" s="1" t="s">
        <v>75</v>
      </c>
      <c r="F428">
        <v>1</v>
      </c>
      <c r="G428" t="s">
        <v>76</v>
      </c>
      <c r="H428" t="s">
        <v>76</v>
      </c>
      <c r="I428" t="s">
        <v>76</v>
      </c>
      <c r="J428" t="s">
        <v>76</v>
      </c>
      <c r="K428" t="s">
        <v>76</v>
      </c>
      <c r="L428">
        <f t="shared" si="6"/>
        <v>1</v>
      </c>
      <c r="M428">
        <v>1</v>
      </c>
      <c r="N428">
        <v>0</v>
      </c>
    </row>
    <row r="429" spans="1:14" x14ac:dyDescent="0.25">
      <c r="A429" t="s">
        <v>596</v>
      </c>
      <c r="B429" t="s">
        <v>1297</v>
      </c>
      <c r="C429" t="s">
        <v>1298</v>
      </c>
      <c r="D429" s="1" t="s">
        <v>75</v>
      </c>
      <c r="E429" t="s">
        <v>334</v>
      </c>
      <c r="F429">
        <v>1</v>
      </c>
      <c r="G429" t="s">
        <v>76</v>
      </c>
      <c r="H429" t="s">
        <v>76</v>
      </c>
      <c r="I429" t="s">
        <v>76</v>
      </c>
      <c r="J429" t="s">
        <v>76</v>
      </c>
      <c r="K429" t="s">
        <v>76</v>
      </c>
      <c r="L429">
        <f t="shared" si="6"/>
        <v>1</v>
      </c>
      <c r="M429">
        <v>1</v>
      </c>
      <c r="N429">
        <v>0</v>
      </c>
    </row>
    <row r="430" spans="1:14" x14ac:dyDescent="0.25">
      <c r="A430" t="s">
        <v>1299</v>
      </c>
      <c r="B430" t="s">
        <v>1300</v>
      </c>
      <c r="C430" t="s">
        <v>1301</v>
      </c>
      <c r="D430" s="1" t="s">
        <v>75</v>
      </c>
      <c r="F430">
        <v>0</v>
      </c>
      <c r="G430" t="s">
        <v>76</v>
      </c>
      <c r="H430" t="s">
        <v>76</v>
      </c>
      <c r="I430" t="s">
        <v>76</v>
      </c>
      <c r="J430" t="s">
        <v>76</v>
      </c>
      <c r="K430" t="s">
        <v>76</v>
      </c>
      <c r="L430">
        <f t="shared" si="6"/>
        <v>0</v>
      </c>
      <c r="M430">
        <v>1</v>
      </c>
      <c r="N430">
        <v>0</v>
      </c>
    </row>
    <row r="431" spans="1:14" x14ac:dyDescent="0.25">
      <c r="A431" t="s">
        <v>1302</v>
      </c>
      <c r="B431" t="s">
        <v>1303</v>
      </c>
      <c r="C431" t="s">
        <v>1304</v>
      </c>
      <c r="D431" s="1" t="s">
        <v>205</v>
      </c>
      <c r="E431" t="s">
        <v>1305</v>
      </c>
      <c r="F431">
        <v>50</v>
      </c>
      <c r="G431" t="s">
        <v>76</v>
      </c>
      <c r="H431" t="s">
        <v>76</v>
      </c>
      <c r="I431" t="s">
        <v>76</v>
      </c>
      <c r="J431" t="s">
        <v>76</v>
      </c>
      <c r="K431" t="s">
        <v>76</v>
      </c>
      <c r="L431">
        <f t="shared" si="6"/>
        <v>50</v>
      </c>
      <c r="M431">
        <v>1</v>
      </c>
      <c r="N431">
        <v>0</v>
      </c>
    </row>
    <row r="432" spans="1:14" x14ac:dyDescent="0.25">
      <c r="A432" t="s">
        <v>1306</v>
      </c>
      <c r="B432" t="s">
        <v>1307</v>
      </c>
      <c r="C432" t="s">
        <v>1308</v>
      </c>
      <c r="D432" s="1" t="s">
        <v>205</v>
      </c>
      <c r="E432" t="s">
        <v>5</v>
      </c>
      <c r="F432">
        <v>40</v>
      </c>
      <c r="G432" t="s">
        <v>76</v>
      </c>
      <c r="H432" t="s">
        <v>76</v>
      </c>
      <c r="I432" t="s">
        <v>76</v>
      </c>
      <c r="J432" t="s">
        <v>76</v>
      </c>
      <c r="K432" t="s">
        <v>76</v>
      </c>
      <c r="L432">
        <f t="shared" si="6"/>
        <v>40</v>
      </c>
      <c r="M432">
        <v>1</v>
      </c>
      <c r="N432">
        <v>0</v>
      </c>
    </row>
    <row r="433" spans="1:14" x14ac:dyDescent="0.25">
      <c r="A433" t="s">
        <v>1309</v>
      </c>
      <c r="B433" t="s">
        <v>1310</v>
      </c>
      <c r="C433" t="s">
        <v>1311</v>
      </c>
      <c r="D433" s="1" t="s">
        <v>205</v>
      </c>
      <c r="F433">
        <v>31</v>
      </c>
      <c r="G433" t="s">
        <v>76</v>
      </c>
      <c r="H433" t="s">
        <v>76</v>
      </c>
      <c r="I433" t="s">
        <v>76</v>
      </c>
      <c r="J433" t="s">
        <v>76</v>
      </c>
      <c r="K433" t="s">
        <v>76</v>
      </c>
      <c r="L433">
        <f t="shared" si="6"/>
        <v>31</v>
      </c>
      <c r="M433">
        <v>1</v>
      </c>
      <c r="N433">
        <v>0</v>
      </c>
    </row>
    <row r="434" spans="1:14" x14ac:dyDescent="0.25">
      <c r="A434" t="s">
        <v>1312</v>
      </c>
      <c r="B434" t="s">
        <v>1313</v>
      </c>
      <c r="C434" t="s">
        <v>1314</v>
      </c>
      <c r="D434" s="1" t="s">
        <v>205</v>
      </c>
      <c r="E434" t="s">
        <v>1315</v>
      </c>
      <c r="F434">
        <v>28</v>
      </c>
      <c r="G434" t="s">
        <v>76</v>
      </c>
      <c r="H434" t="s">
        <v>76</v>
      </c>
      <c r="I434" t="s">
        <v>76</v>
      </c>
      <c r="J434" t="s">
        <v>76</v>
      </c>
      <c r="K434" t="s">
        <v>76</v>
      </c>
      <c r="L434">
        <f t="shared" si="6"/>
        <v>28</v>
      </c>
      <c r="M434">
        <v>1</v>
      </c>
      <c r="N434">
        <v>0</v>
      </c>
    </row>
    <row r="435" spans="1:14" x14ac:dyDescent="0.25">
      <c r="A435" t="s">
        <v>1316</v>
      </c>
      <c r="B435" t="s">
        <v>1317</v>
      </c>
      <c r="C435" t="s">
        <v>1318</v>
      </c>
      <c r="D435" s="1" t="s">
        <v>319</v>
      </c>
      <c r="E435" t="s">
        <v>1319</v>
      </c>
      <c r="F435">
        <v>45</v>
      </c>
      <c r="G435" t="s">
        <v>76</v>
      </c>
      <c r="H435" t="s">
        <v>76</v>
      </c>
      <c r="I435" t="s">
        <v>76</v>
      </c>
      <c r="J435" t="s">
        <v>76</v>
      </c>
      <c r="K435" t="s">
        <v>76</v>
      </c>
      <c r="L435">
        <f t="shared" si="6"/>
        <v>45</v>
      </c>
      <c r="M435">
        <v>1</v>
      </c>
      <c r="N435">
        <v>0</v>
      </c>
    </row>
    <row r="436" spans="1:14" x14ac:dyDescent="0.25">
      <c r="A436" t="s">
        <v>1320</v>
      </c>
      <c r="B436" t="s">
        <v>155</v>
      </c>
      <c r="C436" t="s">
        <v>1321</v>
      </c>
      <c r="D436" s="1" t="s">
        <v>288</v>
      </c>
      <c r="E436" t="s">
        <v>334</v>
      </c>
      <c r="F436">
        <v>40</v>
      </c>
      <c r="G436" t="s">
        <v>76</v>
      </c>
      <c r="H436" t="s">
        <v>76</v>
      </c>
      <c r="I436" t="s">
        <v>76</v>
      </c>
      <c r="J436" t="s">
        <v>76</v>
      </c>
      <c r="K436" t="s">
        <v>76</v>
      </c>
      <c r="L436">
        <f t="shared" si="6"/>
        <v>40</v>
      </c>
      <c r="M436">
        <v>1</v>
      </c>
      <c r="N436">
        <v>0</v>
      </c>
    </row>
    <row r="437" spans="1:14" x14ac:dyDescent="0.25">
      <c r="A437" t="s">
        <v>179</v>
      </c>
      <c r="B437" t="s">
        <v>1322</v>
      </c>
      <c r="C437" t="s">
        <v>1323</v>
      </c>
      <c r="D437" s="1" t="s">
        <v>269</v>
      </c>
      <c r="E437" t="s">
        <v>535</v>
      </c>
      <c r="F437">
        <v>40</v>
      </c>
      <c r="G437" t="s">
        <v>76</v>
      </c>
      <c r="H437" t="s">
        <v>76</v>
      </c>
      <c r="I437" t="s">
        <v>76</v>
      </c>
      <c r="J437" t="s">
        <v>76</v>
      </c>
      <c r="K437" t="s">
        <v>76</v>
      </c>
      <c r="L437">
        <f t="shared" si="6"/>
        <v>40</v>
      </c>
      <c r="M437">
        <v>1</v>
      </c>
      <c r="N437">
        <v>0</v>
      </c>
    </row>
    <row r="438" spans="1:14" x14ac:dyDescent="0.25">
      <c r="A438" t="s">
        <v>202</v>
      </c>
      <c r="B438" t="s">
        <v>358</v>
      </c>
      <c r="C438" t="s">
        <v>1324</v>
      </c>
      <c r="D438" s="1" t="s">
        <v>269</v>
      </c>
      <c r="F438">
        <v>37</v>
      </c>
      <c r="G438" t="s">
        <v>76</v>
      </c>
      <c r="H438" t="s">
        <v>76</v>
      </c>
      <c r="I438" t="s">
        <v>76</v>
      </c>
      <c r="J438" t="s">
        <v>76</v>
      </c>
      <c r="K438" t="s">
        <v>76</v>
      </c>
      <c r="L438">
        <f t="shared" si="6"/>
        <v>37</v>
      </c>
      <c r="M438">
        <v>1</v>
      </c>
      <c r="N438">
        <v>0</v>
      </c>
    </row>
    <row r="439" spans="1:14" x14ac:dyDescent="0.25">
      <c r="A439" t="s">
        <v>1325</v>
      </c>
      <c r="B439" t="s">
        <v>1326</v>
      </c>
      <c r="C439" t="s">
        <v>1327</v>
      </c>
      <c r="D439" s="1" t="s">
        <v>17</v>
      </c>
      <c r="E439" t="s">
        <v>1328</v>
      </c>
      <c r="F439">
        <v>45</v>
      </c>
      <c r="G439" t="s">
        <v>76</v>
      </c>
      <c r="H439" t="s">
        <v>76</v>
      </c>
      <c r="I439" t="s">
        <v>76</v>
      </c>
      <c r="J439" t="s">
        <v>76</v>
      </c>
      <c r="K439" t="s">
        <v>76</v>
      </c>
      <c r="L439">
        <f t="shared" si="6"/>
        <v>45</v>
      </c>
      <c r="M439">
        <v>1</v>
      </c>
      <c r="N439">
        <v>0</v>
      </c>
    </row>
    <row r="440" spans="1:14" x14ac:dyDescent="0.25">
      <c r="A440" t="s">
        <v>1329</v>
      </c>
      <c r="B440" t="s">
        <v>1330</v>
      </c>
      <c r="C440" t="s">
        <v>1331</v>
      </c>
      <c r="D440" s="1" t="s">
        <v>17</v>
      </c>
      <c r="E440" t="s">
        <v>1332</v>
      </c>
      <c r="F440">
        <v>37</v>
      </c>
      <c r="G440" t="s">
        <v>76</v>
      </c>
      <c r="H440" t="s">
        <v>76</v>
      </c>
      <c r="I440" t="s">
        <v>76</v>
      </c>
      <c r="J440" t="s">
        <v>76</v>
      </c>
      <c r="K440" t="s">
        <v>76</v>
      </c>
      <c r="L440">
        <f t="shared" si="6"/>
        <v>37</v>
      </c>
      <c r="M440">
        <v>1</v>
      </c>
      <c r="N440">
        <v>0</v>
      </c>
    </row>
    <row r="441" spans="1:14" x14ac:dyDescent="0.25">
      <c r="A441" t="s">
        <v>1333</v>
      </c>
      <c r="B441" t="s">
        <v>1334</v>
      </c>
      <c r="C441" t="s">
        <v>1335</v>
      </c>
      <c r="D441" s="1" t="s">
        <v>17</v>
      </c>
      <c r="F441">
        <v>31</v>
      </c>
      <c r="G441" t="s">
        <v>76</v>
      </c>
      <c r="H441" t="s">
        <v>76</v>
      </c>
      <c r="I441" t="s">
        <v>76</v>
      </c>
      <c r="J441" t="s">
        <v>76</v>
      </c>
      <c r="K441" t="s">
        <v>76</v>
      </c>
      <c r="L441">
        <f t="shared" si="6"/>
        <v>31</v>
      </c>
      <c r="M441">
        <v>1</v>
      </c>
      <c r="N441">
        <v>0</v>
      </c>
    </row>
    <row r="442" spans="1:14" x14ac:dyDescent="0.25">
      <c r="A442" t="s">
        <v>1336</v>
      </c>
      <c r="B442" t="s">
        <v>1337</v>
      </c>
      <c r="C442" t="s">
        <v>1338</v>
      </c>
      <c r="D442" s="1" t="s">
        <v>17</v>
      </c>
      <c r="E442" t="s">
        <v>65</v>
      </c>
      <c r="F442">
        <v>28</v>
      </c>
      <c r="G442" t="s">
        <v>76</v>
      </c>
      <c r="H442" t="s">
        <v>76</v>
      </c>
      <c r="I442" t="s">
        <v>76</v>
      </c>
      <c r="J442" t="s">
        <v>76</v>
      </c>
      <c r="K442" t="s">
        <v>76</v>
      </c>
      <c r="L442">
        <f t="shared" si="6"/>
        <v>28</v>
      </c>
      <c r="M442">
        <v>1</v>
      </c>
      <c r="N442">
        <v>0</v>
      </c>
    </row>
    <row r="443" spans="1:14" x14ac:dyDescent="0.25">
      <c r="A443" t="s">
        <v>1339</v>
      </c>
      <c r="B443" t="s">
        <v>1330</v>
      </c>
      <c r="C443" t="s">
        <v>1340</v>
      </c>
      <c r="D443" s="1" t="s">
        <v>45</v>
      </c>
      <c r="E443" t="s">
        <v>1332</v>
      </c>
      <c r="F443">
        <v>25</v>
      </c>
      <c r="G443" t="s">
        <v>76</v>
      </c>
      <c r="H443" t="s">
        <v>76</v>
      </c>
      <c r="I443" t="s">
        <v>76</v>
      </c>
      <c r="J443" t="s">
        <v>76</v>
      </c>
      <c r="K443" t="s">
        <v>76</v>
      </c>
      <c r="L443">
        <f t="shared" si="6"/>
        <v>25</v>
      </c>
      <c r="M443">
        <v>1</v>
      </c>
      <c r="N443">
        <v>0</v>
      </c>
    </row>
    <row r="444" spans="1:14" x14ac:dyDescent="0.25">
      <c r="A444" t="s">
        <v>1341</v>
      </c>
      <c r="B444" t="s">
        <v>1342</v>
      </c>
      <c r="C444" t="s">
        <v>1343</v>
      </c>
      <c r="D444" s="1" t="s">
        <v>110</v>
      </c>
      <c r="E444" t="s">
        <v>111</v>
      </c>
      <c r="F444">
        <v>37</v>
      </c>
      <c r="G444" t="s">
        <v>76</v>
      </c>
      <c r="H444" t="s">
        <v>76</v>
      </c>
      <c r="I444" t="s">
        <v>76</v>
      </c>
      <c r="J444" t="s">
        <v>76</v>
      </c>
      <c r="K444" t="s">
        <v>76</v>
      </c>
      <c r="L444">
        <f t="shared" si="6"/>
        <v>37</v>
      </c>
      <c r="M444">
        <v>1</v>
      </c>
      <c r="N444">
        <v>0</v>
      </c>
    </row>
    <row r="445" spans="1:14" x14ac:dyDescent="0.25">
      <c r="A445" t="s">
        <v>411</v>
      </c>
      <c r="B445" t="s">
        <v>1344</v>
      </c>
      <c r="C445" t="s">
        <v>1345</v>
      </c>
      <c r="D445" s="1" t="s">
        <v>145</v>
      </c>
      <c r="E445" t="s">
        <v>57</v>
      </c>
      <c r="F445" t="s">
        <v>76</v>
      </c>
      <c r="G445" t="s">
        <v>76</v>
      </c>
      <c r="H445" t="s">
        <v>76</v>
      </c>
      <c r="I445" t="s">
        <v>76</v>
      </c>
      <c r="J445" t="s">
        <v>76</v>
      </c>
      <c r="K445" t="s">
        <v>76</v>
      </c>
      <c r="L445">
        <f t="shared" si="6"/>
        <v>0</v>
      </c>
      <c r="M445">
        <v>0</v>
      </c>
      <c r="N445">
        <v>0</v>
      </c>
    </row>
    <row r="446" spans="1:14" x14ac:dyDescent="0.25">
      <c r="A446" t="s">
        <v>1346</v>
      </c>
      <c r="B446" t="s">
        <v>158</v>
      </c>
      <c r="C446" t="s">
        <v>1347</v>
      </c>
      <c r="D446" s="1" t="s">
        <v>56</v>
      </c>
      <c r="E446" t="s">
        <v>160</v>
      </c>
      <c r="F446" t="s">
        <v>76</v>
      </c>
      <c r="G446" t="s">
        <v>76</v>
      </c>
      <c r="H446" t="s">
        <v>76</v>
      </c>
      <c r="I446" t="s">
        <v>76</v>
      </c>
      <c r="J446" t="s">
        <v>76</v>
      </c>
      <c r="K446" t="s">
        <v>76</v>
      </c>
      <c r="L446">
        <f t="shared" si="6"/>
        <v>0</v>
      </c>
      <c r="M446">
        <v>0</v>
      </c>
      <c r="N446">
        <v>0</v>
      </c>
    </row>
    <row r="447" spans="1:14" x14ac:dyDescent="0.25">
      <c r="A447" t="s">
        <v>1348</v>
      </c>
      <c r="B447" t="s">
        <v>34</v>
      </c>
      <c r="C447" t="s">
        <v>1349</v>
      </c>
      <c r="D447" s="1" t="s">
        <v>56</v>
      </c>
      <c r="E447" t="s">
        <v>18</v>
      </c>
      <c r="F447" t="s">
        <v>76</v>
      </c>
      <c r="G447" t="s">
        <v>76</v>
      </c>
      <c r="H447" t="s">
        <v>76</v>
      </c>
      <c r="I447" t="s">
        <v>76</v>
      </c>
      <c r="J447" t="s">
        <v>76</v>
      </c>
      <c r="K447" t="s">
        <v>76</v>
      </c>
      <c r="L447">
        <f t="shared" si="6"/>
        <v>0</v>
      </c>
      <c r="M447">
        <v>0</v>
      </c>
      <c r="N447">
        <v>0</v>
      </c>
    </row>
    <row r="448" spans="1:14" x14ac:dyDescent="0.25">
      <c r="A448" t="s">
        <v>1350</v>
      </c>
      <c r="B448" t="s">
        <v>211</v>
      </c>
      <c r="C448" t="s">
        <v>1351</v>
      </c>
      <c r="D448" s="1" t="s">
        <v>213</v>
      </c>
      <c r="E448" t="s">
        <v>469</v>
      </c>
      <c r="F448" t="s">
        <v>76</v>
      </c>
      <c r="G448" t="s">
        <v>76</v>
      </c>
      <c r="H448" t="s">
        <v>76</v>
      </c>
      <c r="I448" t="s">
        <v>76</v>
      </c>
      <c r="J448" t="s">
        <v>76</v>
      </c>
      <c r="K448" t="s">
        <v>76</v>
      </c>
      <c r="L448">
        <f t="shared" si="6"/>
        <v>0</v>
      </c>
      <c r="M448">
        <v>0</v>
      </c>
      <c r="N448">
        <v>0</v>
      </c>
    </row>
    <row r="449" spans="1:14" x14ac:dyDescent="0.25">
      <c r="A449" t="s">
        <v>154</v>
      </c>
      <c r="B449" t="s">
        <v>1352</v>
      </c>
      <c r="C449" t="s">
        <v>1353</v>
      </c>
      <c r="D449" s="1" t="s">
        <v>1354</v>
      </c>
      <c r="E449" t="s">
        <v>18</v>
      </c>
      <c r="F449" t="s">
        <v>76</v>
      </c>
      <c r="G449" t="s">
        <v>76</v>
      </c>
      <c r="H449" t="s">
        <v>76</v>
      </c>
      <c r="I449" t="s">
        <v>76</v>
      </c>
      <c r="J449" t="s">
        <v>76</v>
      </c>
      <c r="K449" t="s">
        <v>76</v>
      </c>
      <c r="L449">
        <f t="shared" si="6"/>
        <v>0</v>
      </c>
      <c r="M449">
        <v>0</v>
      </c>
      <c r="N449">
        <v>0</v>
      </c>
    </row>
    <row r="450" spans="1:14" x14ac:dyDescent="0.25">
      <c r="A450" t="s">
        <v>1355</v>
      </c>
      <c r="B450" t="s">
        <v>1356</v>
      </c>
      <c r="C450" t="s">
        <v>1357</v>
      </c>
      <c r="D450" s="1" t="s">
        <v>984</v>
      </c>
      <c r="E450" t="s">
        <v>57</v>
      </c>
      <c r="F450" t="s">
        <v>76</v>
      </c>
      <c r="G450" t="s">
        <v>76</v>
      </c>
      <c r="H450" t="s">
        <v>76</v>
      </c>
      <c r="I450" t="s">
        <v>76</v>
      </c>
      <c r="J450" t="s">
        <v>76</v>
      </c>
      <c r="K450" t="s">
        <v>76</v>
      </c>
      <c r="L450">
        <f t="shared" si="6"/>
        <v>0</v>
      </c>
      <c r="M450">
        <v>0</v>
      </c>
      <c r="N450">
        <v>0</v>
      </c>
    </row>
    <row r="451" spans="1:14" x14ac:dyDescent="0.25">
      <c r="A451" t="s">
        <v>285</v>
      </c>
      <c r="B451" t="s">
        <v>1358</v>
      </c>
      <c r="C451" t="s">
        <v>1359</v>
      </c>
      <c r="D451" s="1" t="s">
        <v>997</v>
      </c>
      <c r="E451" t="s">
        <v>18</v>
      </c>
      <c r="F451" t="s">
        <v>76</v>
      </c>
      <c r="G451" t="s">
        <v>76</v>
      </c>
      <c r="H451" t="s">
        <v>76</v>
      </c>
      <c r="I451" t="s">
        <v>76</v>
      </c>
      <c r="J451" t="s">
        <v>76</v>
      </c>
      <c r="K451" t="s">
        <v>76</v>
      </c>
      <c r="L451">
        <f t="shared" ref="L451:L469" si="7">SUM(F451:K451)</f>
        <v>0</v>
      </c>
      <c r="M451">
        <v>0</v>
      </c>
      <c r="N451">
        <v>0</v>
      </c>
    </row>
    <row r="452" spans="1:14" x14ac:dyDescent="0.25">
      <c r="A452" t="s">
        <v>238</v>
      </c>
      <c r="B452" t="s">
        <v>1360</v>
      </c>
      <c r="C452" t="s">
        <v>1361</v>
      </c>
      <c r="D452" s="1" t="s">
        <v>32</v>
      </c>
      <c r="F452" t="s">
        <v>76</v>
      </c>
      <c r="G452" t="s">
        <v>76</v>
      </c>
      <c r="H452" t="s">
        <v>76</v>
      </c>
      <c r="I452" t="s">
        <v>76</v>
      </c>
      <c r="J452" t="s">
        <v>76</v>
      </c>
      <c r="K452" t="s">
        <v>76</v>
      </c>
      <c r="L452">
        <f t="shared" si="7"/>
        <v>0</v>
      </c>
      <c r="M452">
        <v>0</v>
      </c>
      <c r="N452">
        <v>0</v>
      </c>
    </row>
    <row r="453" spans="1:14" x14ac:dyDescent="0.25">
      <c r="A453" t="s">
        <v>368</v>
      </c>
      <c r="B453" t="s">
        <v>1362</v>
      </c>
      <c r="C453" t="s">
        <v>1363</v>
      </c>
      <c r="D453" s="1" t="s">
        <v>115</v>
      </c>
      <c r="F453" t="s">
        <v>76</v>
      </c>
      <c r="G453" t="s">
        <v>76</v>
      </c>
      <c r="H453" t="s">
        <v>76</v>
      </c>
      <c r="I453" t="s">
        <v>76</v>
      </c>
      <c r="J453" t="s">
        <v>76</v>
      </c>
      <c r="K453" t="s">
        <v>76</v>
      </c>
      <c r="L453">
        <f t="shared" si="7"/>
        <v>0</v>
      </c>
      <c r="M453">
        <v>0</v>
      </c>
      <c r="N453">
        <v>0</v>
      </c>
    </row>
    <row r="454" spans="1:14" x14ac:dyDescent="0.25">
      <c r="A454" t="s">
        <v>324</v>
      </c>
      <c r="B454" t="s">
        <v>1364</v>
      </c>
      <c r="C454" t="s">
        <v>1365</v>
      </c>
      <c r="D454" s="1" t="s">
        <v>115</v>
      </c>
      <c r="F454" t="s">
        <v>76</v>
      </c>
      <c r="G454" t="s">
        <v>76</v>
      </c>
      <c r="H454" t="s">
        <v>76</v>
      </c>
      <c r="I454" t="s">
        <v>76</v>
      </c>
      <c r="J454" t="s">
        <v>76</v>
      </c>
      <c r="K454" t="s">
        <v>76</v>
      </c>
      <c r="L454">
        <f t="shared" si="7"/>
        <v>0</v>
      </c>
      <c r="M454">
        <v>0</v>
      </c>
      <c r="N454">
        <v>0</v>
      </c>
    </row>
    <row r="455" spans="1:14" x14ac:dyDescent="0.25">
      <c r="A455" t="s">
        <v>53</v>
      </c>
      <c r="B455" t="s">
        <v>1366</v>
      </c>
      <c r="C455" t="s">
        <v>1367</v>
      </c>
      <c r="D455" s="1" t="s">
        <v>134</v>
      </c>
      <c r="E455" t="s">
        <v>41</v>
      </c>
      <c r="F455" t="s">
        <v>76</v>
      </c>
      <c r="G455" t="s">
        <v>76</v>
      </c>
      <c r="H455" t="s">
        <v>76</v>
      </c>
      <c r="I455" t="s">
        <v>76</v>
      </c>
      <c r="J455" t="s">
        <v>76</v>
      </c>
      <c r="K455" t="s">
        <v>76</v>
      </c>
      <c r="L455">
        <f t="shared" si="7"/>
        <v>0</v>
      </c>
      <c r="M455">
        <v>0</v>
      </c>
      <c r="N455">
        <v>0</v>
      </c>
    </row>
    <row r="456" spans="1:14" x14ac:dyDescent="0.25">
      <c r="A456" t="s">
        <v>157</v>
      </c>
      <c r="B456" t="s">
        <v>1368</v>
      </c>
      <c r="C456" t="s">
        <v>1369</v>
      </c>
      <c r="D456" s="1" t="s">
        <v>134</v>
      </c>
      <c r="E456" t="s">
        <v>535</v>
      </c>
      <c r="F456" t="s">
        <v>76</v>
      </c>
      <c r="G456" t="s">
        <v>76</v>
      </c>
      <c r="H456" t="s">
        <v>76</v>
      </c>
      <c r="I456" t="s">
        <v>76</v>
      </c>
      <c r="J456" t="s">
        <v>76</v>
      </c>
      <c r="K456" t="s">
        <v>76</v>
      </c>
      <c r="L456">
        <f t="shared" si="7"/>
        <v>0</v>
      </c>
      <c r="M456">
        <v>0</v>
      </c>
      <c r="N456">
        <v>0</v>
      </c>
    </row>
    <row r="457" spans="1:14" x14ac:dyDescent="0.25">
      <c r="A457" t="s">
        <v>1370</v>
      </c>
      <c r="B457" t="s">
        <v>1371</v>
      </c>
      <c r="C457" t="s">
        <v>1372</v>
      </c>
      <c r="D457" s="1" t="s">
        <v>61</v>
      </c>
      <c r="E457" t="s">
        <v>1373</v>
      </c>
      <c r="F457" t="s">
        <v>76</v>
      </c>
      <c r="G457" t="s">
        <v>76</v>
      </c>
      <c r="H457" t="s">
        <v>76</v>
      </c>
      <c r="I457" t="s">
        <v>76</v>
      </c>
      <c r="J457" t="s">
        <v>76</v>
      </c>
      <c r="K457" t="s">
        <v>76</v>
      </c>
      <c r="L457">
        <f t="shared" si="7"/>
        <v>0</v>
      </c>
      <c r="M457">
        <v>0</v>
      </c>
      <c r="N457">
        <v>0</v>
      </c>
    </row>
    <row r="458" spans="1:14" x14ac:dyDescent="0.25">
      <c r="A458" t="s">
        <v>103</v>
      </c>
      <c r="B458" t="s">
        <v>1374</v>
      </c>
      <c r="C458" t="s">
        <v>1375</v>
      </c>
      <c r="D458" s="1" t="s">
        <v>61</v>
      </c>
      <c r="E458" t="s">
        <v>41</v>
      </c>
      <c r="F458" t="s">
        <v>76</v>
      </c>
      <c r="G458" t="s">
        <v>76</v>
      </c>
      <c r="H458" t="s">
        <v>76</v>
      </c>
      <c r="I458" t="s">
        <v>76</v>
      </c>
      <c r="J458" t="s">
        <v>76</v>
      </c>
      <c r="K458" t="s">
        <v>76</v>
      </c>
      <c r="L458">
        <f t="shared" si="7"/>
        <v>0</v>
      </c>
      <c r="M458">
        <v>0</v>
      </c>
      <c r="N458">
        <v>0</v>
      </c>
    </row>
    <row r="459" spans="1:14" x14ac:dyDescent="0.25">
      <c r="A459" t="s">
        <v>1376</v>
      </c>
      <c r="B459" t="s">
        <v>1377</v>
      </c>
      <c r="C459" t="s">
        <v>1378</v>
      </c>
      <c r="D459" s="1" t="s">
        <v>37</v>
      </c>
      <c r="E459" t="s">
        <v>90</v>
      </c>
      <c r="F459" t="s">
        <v>76</v>
      </c>
      <c r="G459" t="s">
        <v>76</v>
      </c>
      <c r="H459" t="s">
        <v>76</v>
      </c>
      <c r="I459" t="s">
        <v>76</v>
      </c>
      <c r="J459" t="s">
        <v>76</v>
      </c>
      <c r="K459" t="s">
        <v>76</v>
      </c>
      <c r="L459">
        <f t="shared" si="7"/>
        <v>0</v>
      </c>
      <c r="M459">
        <v>0</v>
      </c>
      <c r="N459">
        <v>0</v>
      </c>
    </row>
    <row r="460" spans="1:14" x14ac:dyDescent="0.25">
      <c r="A460" t="s">
        <v>1379</v>
      </c>
      <c r="B460" t="s">
        <v>1371</v>
      </c>
      <c r="C460" t="s">
        <v>1380</v>
      </c>
      <c r="D460" s="1" t="s">
        <v>37</v>
      </c>
      <c r="E460" t="s">
        <v>1381</v>
      </c>
      <c r="F460" t="s">
        <v>76</v>
      </c>
      <c r="G460" t="s">
        <v>76</v>
      </c>
      <c r="H460" t="s">
        <v>76</v>
      </c>
      <c r="I460" t="s">
        <v>76</v>
      </c>
      <c r="J460" t="s">
        <v>76</v>
      </c>
      <c r="K460" t="s">
        <v>76</v>
      </c>
      <c r="L460">
        <f t="shared" si="7"/>
        <v>0</v>
      </c>
      <c r="M460">
        <v>0</v>
      </c>
      <c r="N460">
        <v>0</v>
      </c>
    </row>
    <row r="461" spans="1:14" x14ac:dyDescent="0.25">
      <c r="A461" t="s">
        <v>210</v>
      </c>
      <c r="B461" t="s">
        <v>1382</v>
      </c>
      <c r="C461" t="s">
        <v>1383</v>
      </c>
      <c r="D461" s="1" t="s">
        <v>37</v>
      </c>
      <c r="E461" t="s">
        <v>172</v>
      </c>
      <c r="F461" t="s">
        <v>76</v>
      </c>
      <c r="G461" t="s">
        <v>76</v>
      </c>
      <c r="H461" t="s">
        <v>76</v>
      </c>
      <c r="I461" t="s">
        <v>76</v>
      </c>
      <c r="J461" t="s">
        <v>76</v>
      </c>
      <c r="K461" t="s">
        <v>76</v>
      </c>
      <c r="L461">
        <f t="shared" si="7"/>
        <v>0</v>
      </c>
      <c r="M461">
        <v>0</v>
      </c>
      <c r="N461">
        <v>0</v>
      </c>
    </row>
    <row r="462" spans="1:14" x14ac:dyDescent="0.25">
      <c r="A462" t="s">
        <v>1384</v>
      </c>
      <c r="B462" t="s">
        <v>187</v>
      </c>
      <c r="C462" t="s">
        <v>1385</v>
      </c>
      <c r="D462" s="1" t="s">
        <v>22</v>
      </c>
      <c r="E462" t="s">
        <v>18</v>
      </c>
      <c r="F462" t="s">
        <v>76</v>
      </c>
      <c r="G462" t="s">
        <v>76</v>
      </c>
      <c r="H462" t="s">
        <v>76</v>
      </c>
      <c r="I462" t="s">
        <v>76</v>
      </c>
      <c r="J462" t="s">
        <v>76</v>
      </c>
      <c r="K462" t="s">
        <v>76</v>
      </c>
      <c r="L462">
        <f t="shared" si="7"/>
        <v>0</v>
      </c>
      <c r="M462">
        <v>0</v>
      </c>
      <c r="N462">
        <v>0</v>
      </c>
    </row>
    <row r="463" spans="1:14" x14ac:dyDescent="0.25">
      <c r="A463" t="s">
        <v>1386</v>
      </c>
      <c r="B463" t="s">
        <v>1371</v>
      </c>
      <c r="C463" t="s">
        <v>1387</v>
      </c>
      <c r="D463" s="1" t="s">
        <v>94</v>
      </c>
      <c r="E463" t="s">
        <v>1381</v>
      </c>
      <c r="F463" t="s">
        <v>76</v>
      </c>
      <c r="G463" t="s">
        <v>76</v>
      </c>
      <c r="H463" t="s">
        <v>76</v>
      </c>
      <c r="I463" t="s">
        <v>76</v>
      </c>
      <c r="J463" t="s">
        <v>76</v>
      </c>
      <c r="K463" t="s">
        <v>76</v>
      </c>
      <c r="L463">
        <f t="shared" si="7"/>
        <v>0</v>
      </c>
      <c r="M463">
        <v>0</v>
      </c>
      <c r="N463">
        <v>0</v>
      </c>
    </row>
    <row r="464" spans="1:14" x14ac:dyDescent="0.25">
      <c r="A464" t="s">
        <v>238</v>
      </c>
      <c r="B464" t="s">
        <v>1388</v>
      </c>
      <c r="C464" t="s">
        <v>1389</v>
      </c>
      <c r="D464" s="1" t="s">
        <v>75</v>
      </c>
      <c r="F464" t="s">
        <v>76</v>
      </c>
      <c r="G464" t="s">
        <v>76</v>
      </c>
      <c r="H464" t="s">
        <v>76</v>
      </c>
      <c r="I464" t="s">
        <v>76</v>
      </c>
      <c r="J464" t="s">
        <v>76</v>
      </c>
      <c r="K464" t="s">
        <v>76</v>
      </c>
      <c r="L464">
        <f t="shared" si="7"/>
        <v>0</v>
      </c>
      <c r="M464">
        <v>0</v>
      </c>
      <c r="N464">
        <v>0</v>
      </c>
    </row>
    <row r="465" spans="1:14" x14ac:dyDescent="0.25">
      <c r="A465" t="s">
        <v>351</v>
      </c>
      <c r="B465" t="s">
        <v>1390</v>
      </c>
      <c r="C465" t="s">
        <v>1391</v>
      </c>
      <c r="D465" s="1" t="s">
        <v>75</v>
      </c>
      <c r="E465" t="s">
        <v>1392</v>
      </c>
      <c r="F465" t="s">
        <v>76</v>
      </c>
      <c r="G465" t="s">
        <v>76</v>
      </c>
      <c r="H465" t="s">
        <v>76</v>
      </c>
      <c r="I465" t="s">
        <v>76</v>
      </c>
      <c r="J465" t="s">
        <v>76</v>
      </c>
      <c r="K465" t="s">
        <v>76</v>
      </c>
      <c r="L465">
        <f t="shared" si="7"/>
        <v>0</v>
      </c>
      <c r="M465">
        <v>0</v>
      </c>
      <c r="N465">
        <v>0</v>
      </c>
    </row>
    <row r="466" spans="1:14" x14ac:dyDescent="0.25">
      <c r="A466" t="s">
        <v>206</v>
      </c>
      <c r="B466" t="s">
        <v>1393</v>
      </c>
      <c r="C466" t="s">
        <v>1394</v>
      </c>
      <c r="D466" s="1" t="s">
        <v>75</v>
      </c>
      <c r="E466" t="s">
        <v>1395</v>
      </c>
      <c r="F466" t="s">
        <v>76</v>
      </c>
      <c r="G466" t="s">
        <v>76</v>
      </c>
      <c r="H466" t="s">
        <v>76</v>
      </c>
      <c r="I466" t="s">
        <v>76</v>
      </c>
      <c r="J466" t="s">
        <v>76</v>
      </c>
      <c r="K466" t="s">
        <v>76</v>
      </c>
      <c r="L466">
        <f t="shared" si="7"/>
        <v>0</v>
      </c>
      <c r="M466">
        <v>0</v>
      </c>
      <c r="N466">
        <v>0</v>
      </c>
    </row>
    <row r="467" spans="1:14" x14ac:dyDescent="0.25">
      <c r="A467" t="s">
        <v>206</v>
      </c>
      <c r="B467" t="s">
        <v>1396</v>
      </c>
      <c r="C467" t="s">
        <v>1397</v>
      </c>
      <c r="D467" s="1" t="s">
        <v>75</v>
      </c>
      <c r="F467" t="s">
        <v>76</v>
      </c>
      <c r="G467" t="s">
        <v>76</v>
      </c>
      <c r="H467" t="s">
        <v>76</v>
      </c>
      <c r="I467" t="s">
        <v>76</v>
      </c>
      <c r="J467" t="s">
        <v>76</v>
      </c>
      <c r="K467" t="s">
        <v>76</v>
      </c>
      <c r="L467">
        <f t="shared" si="7"/>
        <v>0</v>
      </c>
      <c r="M467">
        <v>0</v>
      </c>
      <c r="N467">
        <v>0</v>
      </c>
    </row>
    <row r="468" spans="1:14" x14ac:dyDescent="0.25">
      <c r="A468" t="s">
        <v>143</v>
      </c>
      <c r="B468" t="s">
        <v>1398</v>
      </c>
      <c r="C468" t="s">
        <v>1399</v>
      </c>
      <c r="D468" s="1" t="s">
        <v>80</v>
      </c>
      <c r="F468" t="s">
        <v>76</v>
      </c>
      <c r="G468" t="s">
        <v>76</v>
      </c>
      <c r="H468" t="s">
        <v>76</v>
      </c>
      <c r="I468" t="s">
        <v>76</v>
      </c>
      <c r="J468" t="s">
        <v>76</v>
      </c>
      <c r="K468" t="s">
        <v>76</v>
      </c>
      <c r="L468">
        <f t="shared" si="7"/>
        <v>0</v>
      </c>
      <c r="M468">
        <v>0</v>
      </c>
      <c r="N468">
        <v>0</v>
      </c>
    </row>
    <row r="469" spans="1:14" x14ac:dyDescent="0.25">
      <c r="A469" t="s">
        <v>463</v>
      </c>
      <c r="B469" t="s">
        <v>1400</v>
      </c>
      <c r="C469" t="s">
        <v>1401</v>
      </c>
      <c r="D469" s="1" t="s">
        <v>288</v>
      </c>
      <c r="F469" t="s">
        <v>76</v>
      </c>
      <c r="G469" t="s">
        <v>76</v>
      </c>
      <c r="H469" t="s">
        <v>76</v>
      </c>
      <c r="I469" t="s">
        <v>76</v>
      </c>
      <c r="J469" t="s">
        <v>76</v>
      </c>
      <c r="K469" t="s">
        <v>76</v>
      </c>
      <c r="L469">
        <f t="shared" si="7"/>
        <v>0</v>
      </c>
      <c r="M469">
        <v>0</v>
      </c>
      <c r="N469">
        <v>0</v>
      </c>
    </row>
  </sheetData>
  <autoFilter ref="A1:N469" xr:uid="{00000000-0009-0000-0000-000000000000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"/>
  <sheetViews>
    <sheetView workbookViewId="0">
      <selection activeCell="N5" sqref="N5"/>
    </sheetView>
  </sheetViews>
  <sheetFormatPr defaultRowHeight="15" x14ac:dyDescent="0.25"/>
  <cols>
    <col min="1" max="1" width="10.7109375" bestFit="1" customWidth="1"/>
    <col min="2" max="2" width="10.28515625" bestFit="1" customWidth="1"/>
    <col min="3" max="3" width="14.5703125" bestFit="1" customWidth="1"/>
    <col min="4" max="4" width="6.42578125" style="1" bestFit="1" customWidth="1"/>
    <col min="5" max="5" width="29.710937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86</v>
      </c>
      <c r="B2" s="2" t="s">
        <v>87</v>
      </c>
      <c r="C2" s="2" t="s">
        <v>88</v>
      </c>
      <c r="D2" s="3" t="s">
        <v>89</v>
      </c>
      <c r="E2" s="2" t="s">
        <v>90</v>
      </c>
      <c r="F2" s="2">
        <v>45</v>
      </c>
      <c r="G2" s="2">
        <v>45</v>
      </c>
      <c r="H2" s="2">
        <v>31</v>
      </c>
      <c r="I2" s="2">
        <v>45</v>
      </c>
      <c r="J2" s="2">
        <v>50</v>
      </c>
      <c r="K2" s="2" t="s">
        <v>76</v>
      </c>
      <c r="L2" s="2">
        <v>216</v>
      </c>
      <c r="M2" s="2">
        <v>5</v>
      </c>
      <c r="N2" s="2">
        <v>216</v>
      </c>
    </row>
    <row r="3" spans="1:14" s="2" customFormat="1" x14ac:dyDescent="0.25">
      <c r="A3" s="2" t="s">
        <v>179</v>
      </c>
      <c r="B3" s="2" t="s">
        <v>180</v>
      </c>
      <c r="C3" s="2" t="s">
        <v>181</v>
      </c>
      <c r="D3" s="3" t="s">
        <v>89</v>
      </c>
      <c r="E3" s="2" t="s">
        <v>33</v>
      </c>
      <c r="F3" s="2">
        <v>50</v>
      </c>
      <c r="G3" s="2">
        <v>50</v>
      </c>
      <c r="H3" s="2">
        <v>34</v>
      </c>
      <c r="I3" s="2">
        <v>50</v>
      </c>
      <c r="J3" s="2" t="s">
        <v>76</v>
      </c>
      <c r="K3" s="2" t="s">
        <v>76</v>
      </c>
      <c r="L3" s="2">
        <v>184</v>
      </c>
      <c r="M3" s="2">
        <v>4</v>
      </c>
      <c r="N3" s="2">
        <v>184</v>
      </c>
    </row>
    <row r="4" spans="1:14" x14ac:dyDescent="0.25">
      <c r="A4" t="s">
        <v>274</v>
      </c>
      <c r="B4" t="s">
        <v>466</v>
      </c>
      <c r="C4" t="s">
        <v>467</v>
      </c>
      <c r="D4" s="1" t="s">
        <v>468</v>
      </c>
      <c r="E4" t="s">
        <v>469</v>
      </c>
      <c r="F4" t="s">
        <v>76</v>
      </c>
      <c r="G4" t="s">
        <v>76</v>
      </c>
      <c r="H4" t="s">
        <v>76</v>
      </c>
      <c r="I4">
        <v>40</v>
      </c>
      <c r="J4" t="s">
        <v>76</v>
      </c>
      <c r="K4">
        <v>25</v>
      </c>
      <c r="L4">
        <f>SUM(I4:K4)</f>
        <v>65</v>
      </c>
      <c r="M4">
        <v>2</v>
      </c>
      <c r="N4">
        <v>65</v>
      </c>
    </row>
  </sheetData>
  <autoFilter ref="A1:N4" xr:uid="{00000000-0009-0000-0000-000009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"/>
  <sheetViews>
    <sheetView workbookViewId="0">
      <selection activeCell="K15" sqref="K15"/>
    </sheetView>
  </sheetViews>
  <sheetFormatPr defaultRowHeight="15" x14ac:dyDescent="0.25"/>
  <cols>
    <col min="1" max="1" width="13.5703125" bestFit="1" customWidth="1"/>
    <col min="2" max="2" width="12.28515625" bestFit="1" customWidth="1"/>
    <col min="3" max="3" width="20" bestFit="1" customWidth="1"/>
    <col min="4" max="4" width="6.42578125" style="1" bestFit="1" customWidth="1"/>
    <col min="5" max="5" width="22.14062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29</v>
      </c>
      <c r="B2" s="2" t="s">
        <v>30</v>
      </c>
      <c r="C2" s="2" t="s">
        <v>31</v>
      </c>
      <c r="D2" s="3" t="s">
        <v>106</v>
      </c>
      <c r="E2" s="2" t="s">
        <v>33</v>
      </c>
      <c r="G2" s="2">
        <v>50</v>
      </c>
      <c r="H2" s="2">
        <v>40</v>
      </c>
      <c r="I2" s="2">
        <v>50</v>
      </c>
      <c r="J2" s="2">
        <v>50</v>
      </c>
      <c r="K2" s="2">
        <v>13</v>
      </c>
      <c r="L2" s="2">
        <f>SUM(F2:K2)</f>
        <v>203</v>
      </c>
      <c r="M2" s="2">
        <v>6</v>
      </c>
      <c r="N2" s="2">
        <v>203</v>
      </c>
    </row>
    <row r="3" spans="1:14" s="2" customFormat="1" x14ac:dyDescent="0.25">
      <c r="A3" s="2" t="s">
        <v>103</v>
      </c>
      <c r="B3" s="2" t="s">
        <v>104</v>
      </c>
      <c r="C3" s="2" t="s">
        <v>105</v>
      </c>
      <c r="D3" s="3" t="s">
        <v>106</v>
      </c>
      <c r="E3" s="2" t="s">
        <v>57</v>
      </c>
      <c r="F3" s="2">
        <v>34</v>
      </c>
      <c r="G3" s="2">
        <v>40</v>
      </c>
      <c r="H3" s="2">
        <v>34</v>
      </c>
      <c r="I3" s="2">
        <v>40</v>
      </c>
      <c r="J3" s="2">
        <v>40</v>
      </c>
      <c r="K3" s="2" t="s">
        <v>76</v>
      </c>
      <c r="L3" s="2">
        <f>SUM(F3:K3)</f>
        <v>188</v>
      </c>
      <c r="M3" s="2">
        <v>5</v>
      </c>
      <c r="N3" s="2">
        <v>188</v>
      </c>
    </row>
    <row r="4" spans="1:14" s="2" customFormat="1" x14ac:dyDescent="0.25">
      <c r="A4" s="2" t="s">
        <v>58</v>
      </c>
      <c r="B4" s="2" t="s">
        <v>59</v>
      </c>
      <c r="C4" s="2" t="s">
        <v>60</v>
      </c>
      <c r="D4" s="3" t="s">
        <v>61</v>
      </c>
      <c r="E4" s="2" t="s">
        <v>41</v>
      </c>
      <c r="F4" s="2">
        <v>40</v>
      </c>
      <c r="G4" s="2">
        <v>45</v>
      </c>
      <c r="H4" s="2">
        <v>37</v>
      </c>
      <c r="I4" s="2">
        <v>0</v>
      </c>
      <c r="J4" s="2">
        <v>37</v>
      </c>
      <c r="K4" s="2">
        <v>25</v>
      </c>
      <c r="L4" s="2">
        <f>SUM(F4:K4)</f>
        <v>184</v>
      </c>
      <c r="M4" s="2">
        <v>6</v>
      </c>
      <c r="N4" s="2">
        <v>184</v>
      </c>
    </row>
    <row r="5" spans="1:14" x14ac:dyDescent="0.25">
      <c r="A5" s="45" t="s">
        <v>196</v>
      </c>
      <c r="B5" s="45" t="s">
        <v>197</v>
      </c>
      <c r="C5" s="45" t="s">
        <v>198</v>
      </c>
      <c r="D5" s="46" t="s">
        <v>61</v>
      </c>
      <c r="E5" s="45" t="s">
        <v>172</v>
      </c>
      <c r="F5" s="45">
        <v>45</v>
      </c>
      <c r="G5" s="45" t="s">
        <v>76</v>
      </c>
      <c r="H5" s="45">
        <v>28</v>
      </c>
      <c r="I5" s="45">
        <v>45</v>
      </c>
      <c r="J5" s="45">
        <v>45</v>
      </c>
      <c r="K5" s="45" t="s">
        <v>76</v>
      </c>
      <c r="L5" s="45">
        <f>SUM(F5:K5)</f>
        <v>163</v>
      </c>
      <c r="M5" s="45">
        <v>4</v>
      </c>
      <c r="N5" s="45">
        <v>163</v>
      </c>
    </row>
    <row r="6" spans="1:14" x14ac:dyDescent="0.25">
      <c r="A6" s="45" t="s">
        <v>221</v>
      </c>
      <c r="B6" s="45" t="s">
        <v>222</v>
      </c>
      <c r="C6" s="45" t="s">
        <v>223</v>
      </c>
      <c r="D6" s="46" t="s">
        <v>61</v>
      </c>
      <c r="E6" s="45" t="s">
        <v>224</v>
      </c>
      <c r="F6" s="45">
        <v>31</v>
      </c>
      <c r="G6" s="45" t="s">
        <v>76</v>
      </c>
      <c r="H6" s="45">
        <v>31</v>
      </c>
      <c r="I6" s="45">
        <v>34</v>
      </c>
      <c r="J6" s="45">
        <v>34</v>
      </c>
      <c r="K6" s="45" t="s">
        <v>76</v>
      </c>
      <c r="L6" s="45">
        <f>SUM(F6:K6)</f>
        <v>130</v>
      </c>
      <c r="M6" s="45">
        <v>4</v>
      </c>
      <c r="N6" s="45">
        <v>130</v>
      </c>
    </row>
    <row r="7" spans="1:14" x14ac:dyDescent="0.25">
      <c r="A7" s="45" t="s">
        <v>512</v>
      </c>
      <c r="B7" s="45" t="s">
        <v>513</v>
      </c>
      <c r="C7" s="45" t="s">
        <v>514</v>
      </c>
      <c r="D7" s="46" t="s">
        <v>61</v>
      </c>
      <c r="E7" s="45" t="s">
        <v>515</v>
      </c>
      <c r="F7" s="45">
        <v>50</v>
      </c>
      <c r="G7" s="45" t="s">
        <v>76</v>
      </c>
      <c r="H7" s="45">
        <v>50</v>
      </c>
      <c r="I7" s="45" t="s">
        <v>76</v>
      </c>
      <c r="J7" s="45" t="s">
        <v>76</v>
      </c>
      <c r="K7" s="45" t="s">
        <v>76</v>
      </c>
      <c r="L7" s="45">
        <f>SUM(F7:K7)</f>
        <v>100</v>
      </c>
      <c r="M7" s="45">
        <v>2</v>
      </c>
      <c r="N7" s="45">
        <v>100</v>
      </c>
    </row>
    <row r="8" spans="1:14" x14ac:dyDescent="0.25">
      <c r="A8" s="45" t="s">
        <v>427</v>
      </c>
      <c r="B8" s="45" t="s">
        <v>428</v>
      </c>
      <c r="C8" s="45" t="s">
        <v>429</v>
      </c>
      <c r="D8" s="46" t="s">
        <v>106</v>
      </c>
      <c r="E8" s="45" t="s">
        <v>430</v>
      </c>
      <c r="F8" s="45">
        <v>37</v>
      </c>
      <c r="G8" s="45">
        <v>37</v>
      </c>
      <c r="H8" s="45" t="s">
        <v>76</v>
      </c>
      <c r="I8" s="45" t="s">
        <v>76</v>
      </c>
      <c r="J8" s="45" t="s">
        <v>76</v>
      </c>
      <c r="K8" s="45" t="s">
        <v>76</v>
      </c>
      <c r="L8" s="45">
        <f>SUM(F8:K8)</f>
        <v>74</v>
      </c>
      <c r="M8" s="45">
        <v>2</v>
      </c>
      <c r="N8" s="45">
        <v>74</v>
      </c>
    </row>
    <row r="9" spans="1:14" x14ac:dyDescent="0.25">
      <c r="A9" s="45" t="s">
        <v>704</v>
      </c>
      <c r="B9" s="45" t="s">
        <v>705</v>
      </c>
      <c r="C9" s="45" t="s">
        <v>706</v>
      </c>
      <c r="D9" s="46" t="s">
        <v>106</v>
      </c>
      <c r="E9" s="45"/>
      <c r="F9" s="45" t="s">
        <v>76</v>
      </c>
      <c r="G9" s="45" t="s">
        <v>76</v>
      </c>
      <c r="H9" s="45" t="s">
        <v>76</v>
      </c>
      <c r="I9" s="45">
        <v>37</v>
      </c>
      <c r="J9" s="45" t="s">
        <v>76</v>
      </c>
      <c r="K9" s="45" t="s">
        <v>76</v>
      </c>
      <c r="L9" s="45">
        <f>SUM(F9:K9)</f>
        <v>37</v>
      </c>
      <c r="M9" s="45">
        <v>1</v>
      </c>
      <c r="N9" s="45">
        <v>37</v>
      </c>
    </row>
  </sheetData>
  <autoFilter ref="A1:N8" xr:uid="{00000000-0009-0000-0000-00000A000000}"/>
  <sortState xmlns:xlrd2="http://schemas.microsoft.com/office/spreadsheetml/2017/richdata2" ref="A2:N9">
    <sortCondition descending="1" ref="L2:L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"/>
  <sheetViews>
    <sheetView workbookViewId="0">
      <selection activeCell="M14" sqref="M14"/>
    </sheetView>
  </sheetViews>
  <sheetFormatPr defaultRowHeight="15" x14ac:dyDescent="0.25"/>
  <cols>
    <col min="1" max="1" width="10.7109375" bestFit="1" customWidth="1"/>
    <col min="2" max="2" width="10.28515625" bestFit="1" customWidth="1"/>
    <col min="3" max="3" width="14.42578125" bestFit="1" customWidth="1"/>
    <col min="4" max="4" width="6.42578125" style="1" bestFit="1" customWidth="1"/>
    <col min="5" max="5" width="13.710937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42</v>
      </c>
      <c r="B2" s="2" t="s">
        <v>135</v>
      </c>
      <c r="C2" s="2" t="s">
        <v>136</v>
      </c>
      <c r="D2" s="3" t="s">
        <v>137</v>
      </c>
      <c r="E2" s="2" t="s">
        <v>41</v>
      </c>
      <c r="F2" s="2">
        <v>50</v>
      </c>
      <c r="G2" s="2">
        <v>50</v>
      </c>
      <c r="H2" s="2" t="s">
        <v>76</v>
      </c>
      <c r="I2" s="2">
        <v>90</v>
      </c>
      <c r="J2" s="2">
        <v>50</v>
      </c>
      <c r="K2" s="2" t="s">
        <v>76</v>
      </c>
      <c r="L2" s="2">
        <v>240</v>
      </c>
      <c r="M2" s="2">
        <v>4</v>
      </c>
      <c r="N2" s="2">
        <v>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6"/>
  <sheetViews>
    <sheetView workbookViewId="0">
      <selection activeCell="L14" sqref="L14"/>
    </sheetView>
  </sheetViews>
  <sheetFormatPr defaultRowHeight="15" x14ac:dyDescent="0.25"/>
  <cols>
    <col min="1" max="1" width="19.28515625" bestFit="1" customWidth="1"/>
    <col min="2" max="2" width="10.28515625" bestFit="1" customWidth="1"/>
    <col min="3" max="3" width="26.7109375" bestFit="1" customWidth="1"/>
    <col min="4" max="4" width="6.42578125" style="1" bestFit="1" customWidth="1"/>
    <col min="5" max="5" width="21.4257812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131</v>
      </c>
      <c r="B2" s="2" t="s">
        <v>132</v>
      </c>
      <c r="C2" s="2" t="s">
        <v>133</v>
      </c>
      <c r="D2" s="3" t="s">
        <v>134</v>
      </c>
      <c r="F2" s="2">
        <v>50</v>
      </c>
      <c r="G2" s="2" t="s">
        <v>76</v>
      </c>
      <c r="H2" s="2" t="s">
        <v>76</v>
      </c>
      <c r="I2" s="2">
        <v>100</v>
      </c>
      <c r="J2" s="2">
        <v>50</v>
      </c>
      <c r="K2" s="2">
        <v>25</v>
      </c>
      <c r="L2" s="2">
        <f>SUM(F2:K2)</f>
        <v>225</v>
      </c>
      <c r="M2" s="2">
        <v>4</v>
      </c>
      <c r="N2" s="2">
        <v>225</v>
      </c>
    </row>
    <row r="3" spans="1:14" s="2" customFormat="1" x14ac:dyDescent="0.25">
      <c r="A3" s="2" t="s">
        <v>53</v>
      </c>
      <c r="B3" s="2" t="s">
        <v>54</v>
      </c>
      <c r="C3" s="2" t="s">
        <v>55</v>
      </c>
      <c r="D3" s="3" t="s">
        <v>56</v>
      </c>
      <c r="E3" s="2" t="s">
        <v>57</v>
      </c>
      <c r="F3" s="2">
        <v>40</v>
      </c>
      <c r="G3" s="2">
        <v>50</v>
      </c>
      <c r="H3" s="2">
        <v>45</v>
      </c>
      <c r="I3" s="2">
        <v>0</v>
      </c>
      <c r="J3" s="2">
        <v>40</v>
      </c>
      <c r="K3" s="2">
        <v>17</v>
      </c>
      <c r="L3" s="2">
        <f t="shared" ref="L3:L6" si="0">SUM(F3:K3)</f>
        <v>192</v>
      </c>
      <c r="M3" s="2">
        <v>6</v>
      </c>
      <c r="N3" s="2">
        <v>192</v>
      </c>
    </row>
    <row r="4" spans="1:14" s="2" customFormat="1" x14ac:dyDescent="0.25">
      <c r="A4" s="2" t="s">
        <v>157</v>
      </c>
      <c r="B4" s="2" t="s">
        <v>158</v>
      </c>
      <c r="C4" s="2" t="s">
        <v>159</v>
      </c>
      <c r="D4" s="3" t="s">
        <v>56</v>
      </c>
      <c r="E4" s="2" t="s">
        <v>160</v>
      </c>
      <c r="F4" s="2">
        <v>45</v>
      </c>
      <c r="G4" s="2" t="s">
        <v>76</v>
      </c>
      <c r="H4" s="2">
        <v>50</v>
      </c>
      <c r="I4" s="2">
        <v>50</v>
      </c>
      <c r="J4" s="2" t="s">
        <v>76</v>
      </c>
      <c r="K4" s="2">
        <v>23</v>
      </c>
      <c r="L4" s="2">
        <f t="shared" si="0"/>
        <v>168</v>
      </c>
      <c r="M4" s="2">
        <v>4</v>
      </c>
      <c r="N4" s="2">
        <v>168</v>
      </c>
    </row>
    <row r="5" spans="1:14" x14ac:dyDescent="0.25">
      <c r="A5" t="s">
        <v>294</v>
      </c>
      <c r="B5" t="s">
        <v>295</v>
      </c>
      <c r="C5" t="s">
        <v>296</v>
      </c>
      <c r="D5" s="1" t="s">
        <v>56</v>
      </c>
      <c r="F5" t="s">
        <v>76</v>
      </c>
      <c r="G5">
        <v>45</v>
      </c>
      <c r="H5" t="s">
        <v>76</v>
      </c>
      <c r="I5">
        <v>45</v>
      </c>
      <c r="J5">
        <v>45</v>
      </c>
      <c r="K5" t="s">
        <v>76</v>
      </c>
      <c r="L5" s="2">
        <f t="shared" si="0"/>
        <v>135</v>
      </c>
      <c r="M5">
        <v>3</v>
      </c>
      <c r="N5">
        <v>135</v>
      </c>
    </row>
    <row r="6" spans="1:14" x14ac:dyDescent="0.25">
      <c r="A6" t="s">
        <v>699</v>
      </c>
      <c r="B6" t="s">
        <v>158</v>
      </c>
      <c r="C6" t="s">
        <v>700</v>
      </c>
      <c r="D6" s="1" t="s">
        <v>56</v>
      </c>
      <c r="E6" t="s">
        <v>160</v>
      </c>
      <c r="F6" t="s">
        <v>76</v>
      </c>
      <c r="G6" t="s">
        <v>76</v>
      </c>
      <c r="H6" t="s">
        <v>76</v>
      </c>
      <c r="I6" t="s">
        <v>76</v>
      </c>
      <c r="J6" t="s">
        <v>76</v>
      </c>
      <c r="K6">
        <v>19</v>
      </c>
      <c r="L6" s="2">
        <f t="shared" si="0"/>
        <v>19</v>
      </c>
      <c r="M6">
        <v>1</v>
      </c>
      <c r="N6">
        <v>19</v>
      </c>
    </row>
  </sheetData>
  <autoFilter ref="A1:N1" xr:uid="{00000000-0009-0000-0000-00000C000000}"/>
  <sortState xmlns:xlrd2="http://schemas.microsoft.com/office/spreadsheetml/2017/richdata2" ref="A2:N4">
    <sortCondition descending="1" ref="L2:L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0"/>
  <sheetViews>
    <sheetView workbookViewId="0">
      <selection activeCell="I21" sqref="I21"/>
    </sheetView>
  </sheetViews>
  <sheetFormatPr defaultRowHeight="15" x14ac:dyDescent="0.25"/>
  <cols>
    <col min="1" max="1" width="13" bestFit="1" customWidth="1"/>
    <col min="2" max="2" width="12.5703125" bestFit="1" customWidth="1"/>
    <col min="3" max="3" width="16.85546875" bestFit="1" customWidth="1"/>
    <col min="4" max="4" width="8.7109375" style="1" bestFit="1" customWidth="1"/>
    <col min="5" max="5" width="21.85546875" bestFit="1" customWidth="1"/>
    <col min="6" max="6" width="11.28515625" bestFit="1" customWidth="1"/>
    <col min="7" max="7" width="11.5703125" bestFit="1" customWidth="1"/>
    <col min="8" max="8" width="6.85546875" bestFit="1" customWidth="1"/>
    <col min="9" max="9" width="10.28515625" bestFit="1" customWidth="1"/>
    <col min="10" max="10" width="10.42578125" bestFit="1" customWidth="1"/>
    <col min="11" max="11" width="9.7109375" bestFit="1" customWidth="1"/>
    <col min="12" max="12" width="8.85546875" bestFit="1" customWidth="1"/>
    <col min="13" max="13" width="9.5703125" bestFit="1" customWidth="1"/>
    <col min="14" max="14" width="14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164</v>
      </c>
      <c r="B2" s="2" t="s">
        <v>165</v>
      </c>
      <c r="C2" s="2" t="s">
        <v>166</v>
      </c>
      <c r="D2" s="3" t="s">
        <v>167</v>
      </c>
      <c r="E2" s="2" t="s">
        <v>146</v>
      </c>
      <c r="F2" s="2">
        <v>45</v>
      </c>
      <c r="G2" s="2">
        <v>45</v>
      </c>
      <c r="H2" s="2">
        <v>50</v>
      </c>
      <c r="I2" s="2" t="s">
        <v>76</v>
      </c>
      <c r="J2" s="2">
        <v>50</v>
      </c>
      <c r="K2" s="2" t="s">
        <v>76</v>
      </c>
      <c r="L2" s="2">
        <v>190</v>
      </c>
      <c r="M2" s="2">
        <v>4</v>
      </c>
      <c r="N2" s="2">
        <v>190</v>
      </c>
    </row>
    <row r="3" spans="1:14" s="2" customFormat="1" x14ac:dyDescent="0.25">
      <c r="A3" s="2" t="s">
        <v>252</v>
      </c>
      <c r="B3" s="2" t="s">
        <v>253</v>
      </c>
      <c r="C3" s="2" t="s">
        <v>254</v>
      </c>
      <c r="D3" s="3" t="s">
        <v>255</v>
      </c>
      <c r="F3" s="2" t="s">
        <v>76</v>
      </c>
      <c r="G3" s="2">
        <v>40</v>
      </c>
      <c r="H3" s="2">
        <v>45</v>
      </c>
      <c r="I3" s="2">
        <v>100</v>
      </c>
      <c r="J3" s="2" t="s">
        <v>76</v>
      </c>
      <c r="K3" s="2" t="s">
        <v>76</v>
      </c>
      <c r="L3" s="2">
        <v>185</v>
      </c>
      <c r="M3" s="2">
        <v>3</v>
      </c>
      <c r="N3" s="2">
        <v>185</v>
      </c>
    </row>
    <row r="4" spans="1:14" s="2" customFormat="1" x14ac:dyDescent="0.25">
      <c r="A4" s="2" t="s">
        <v>256</v>
      </c>
      <c r="B4" s="2" t="s">
        <v>257</v>
      </c>
      <c r="C4" s="2" t="s">
        <v>258</v>
      </c>
      <c r="D4" s="3" t="s">
        <v>255</v>
      </c>
      <c r="E4" s="2" t="s">
        <v>259</v>
      </c>
      <c r="F4" s="2" t="s">
        <v>76</v>
      </c>
      <c r="G4" s="2">
        <v>34</v>
      </c>
      <c r="H4" s="2" t="s">
        <v>76</v>
      </c>
      <c r="I4" s="2">
        <v>80</v>
      </c>
      <c r="J4" s="2">
        <v>40</v>
      </c>
      <c r="K4" s="2" t="s">
        <v>76</v>
      </c>
      <c r="L4" s="2">
        <v>154</v>
      </c>
      <c r="M4" s="2">
        <v>3</v>
      </c>
      <c r="N4" s="2">
        <v>154</v>
      </c>
    </row>
    <row r="5" spans="1:14" x14ac:dyDescent="0.25">
      <c r="A5" t="s">
        <v>271</v>
      </c>
      <c r="B5" t="s">
        <v>272</v>
      </c>
      <c r="C5" t="s">
        <v>273</v>
      </c>
      <c r="D5" s="1" t="s">
        <v>167</v>
      </c>
      <c r="E5" t="s">
        <v>28</v>
      </c>
      <c r="F5">
        <v>50</v>
      </c>
      <c r="G5">
        <v>50</v>
      </c>
      <c r="H5" t="s">
        <v>76</v>
      </c>
      <c r="I5" t="s">
        <v>76</v>
      </c>
      <c r="J5" t="s">
        <v>76</v>
      </c>
      <c r="K5">
        <v>25</v>
      </c>
      <c r="L5">
        <f>SUM(F5:K5)</f>
        <v>125</v>
      </c>
      <c r="M5">
        <v>3</v>
      </c>
      <c r="N5">
        <v>125</v>
      </c>
    </row>
    <row r="6" spans="1:14" x14ac:dyDescent="0.25">
      <c r="A6" t="s">
        <v>306</v>
      </c>
      <c r="B6" t="s">
        <v>272</v>
      </c>
      <c r="C6" t="s">
        <v>307</v>
      </c>
      <c r="D6" s="1" t="s">
        <v>167</v>
      </c>
      <c r="F6">
        <v>40</v>
      </c>
      <c r="G6" t="s">
        <v>76</v>
      </c>
      <c r="H6">
        <v>40</v>
      </c>
      <c r="I6" t="s">
        <v>76</v>
      </c>
      <c r="J6">
        <v>45</v>
      </c>
      <c r="K6" t="s">
        <v>76</v>
      </c>
      <c r="L6">
        <v>125</v>
      </c>
      <c r="M6">
        <v>3</v>
      </c>
      <c r="N6">
        <v>125</v>
      </c>
    </row>
    <row r="7" spans="1:14" x14ac:dyDescent="0.25">
      <c r="A7" t="s">
        <v>473</v>
      </c>
      <c r="B7" t="s">
        <v>474</v>
      </c>
      <c r="C7" t="s">
        <v>475</v>
      </c>
      <c r="D7" s="1" t="s">
        <v>255</v>
      </c>
      <c r="E7" t="s">
        <v>476</v>
      </c>
      <c r="F7" t="s">
        <v>76</v>
      </c>
      <c r="G7">
        <v>31</v>
      </c>
      <c r="H7">
        <v>37</v>
      </c>
      <c r="I7" t="s">
        <v>76</v>
      </c>
      <c r="J7" t="s">
        <v>76</v>
      </c>
      <c r="K7" t="s">
        <v>76</v>
      </c>
      <c r="L7">
        <v>68</v>
      </c>
      <c r="M7">
        <v>2</v>
      </c>
      <c r="N7">
        <v>0</v>
      </c>
    </row>
    <row r="8" spans="1:14" x14ac:dyDescent="0.25">
      <c r="A8" t="s">
        <v>266</v>
      </c>
      <c r="B8" t="s">
        <v>571</v>
      </c>
      <c r="C8" t="s">
        <v>572</v>
      </c>
      <c r="D8" s="1" t="s">
        <v>167</v>
      </c>
      <c r="F8">
        <v>37</v>
      </c>
      <c r="G8" t="s">
        <v>76</v>
      </c>
      <c r="H8">
        <v>34</v>
      </c>
      <c r="I8" t="s">
        <v>76</v>
      </c>
      <c r="J8" t="s">
        <v>76</v>
      </c>
      <c r="K8" t="s">
        <v>76</v>
      </c>
      <c r="L8">
        <v>71</v>
      </c>
      <c r="M8">
        <v>2</v>
      </c>
      <c r="N8">
        <v>0</v>
      </c>
    </row>
    <row r="9" spans="1:14" x14ac:dyDescent="0.25">
      <c r="A9" t="s">
        <v>573</v>
      </c>
      <c r="B9" t="s">
        <v>574</v>
      </c>
      <c r="C9" t="s">
        <v>575</v>
      </c>
      <c r="D9" s="1" t="s">
        <v>576</v>
      </c>
      <c r="E9" t="s">
        <v>28</v>
      </c>
      <c r="F9">
        <v>50</v>
      </c>
      <c r="G9">
        <v>37</v>
      </c>
      <c r="H9" t="s">
        <v>76</v>
      </c>
      <c r="I9" t="s">
        <v>76</v>
      </c>
      <c r="J9" t="s">
        <v>76</v>
      </c>
      <c r="K9" t="s">
        <v>76</v>
      </c>
      <c r="L9">
        <v>87</v>
      </c>
      <c r="M9">
        <v>2</v>
      </c>
      <c r="N9">
        <v>0</v>
      </c>
    </row>
    <row r="10" spans="1:14" x14ac:dyDescent="0.25">
      <c r="A10" t="s">
        <v>1005</v>
      </c>
      <c r="B10" t="s">
        <v>1064</v>
      </c>
      <c r="C10" t="s">
        <v>1065</v>
      </c>
      <c r="D10" s="1" t="s">
        <v>255</v>
      </c>
      <c r="F10" t="s">
        <v>76</v>
      </c>
      <c r="G10" t="s">
        <v>76</v>
      </c>
      <c r="H10" t="s">
        <v>76</v>
      </c>
      <c r="I10" t="s">
        <v>76</v>
      </c>
      <c r="J10">
        <v>37</v>
      </c>
      <c r="K10" t="s">
        <v>76</v>
      </c>
      <c r="L10">
        <v>37</v>
      </c>
      <c r="M10">
        <v>1</v>
      </c>
      <c r="N10">
        <v>0</v>
      </c>
    </row>
  </sheetData>
  <autoFilter ref="A1:N10" xr:uid="{00000000-0009-0000-0000-00000D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81"/>
  <sheetViews>
    <sheetView workbookViewId="0">
      <selection activeCell="N3" sqref="N3"/>
    </sheetView>
  </sheetViews>
  <sheetFormatPr defaultRowHeight="15" x14ac:dyDescent="0.25"/>
  <cols>
    <col min="1" max="1" width="10.7109375" bestFit="1" customWidth="1"/>
    <col min="2" max="2" width="17.42578125" bestFit="1" customWidth="1"/>
    <col min="3" max="3" width="22" bestFit="1" customWidth="1"/>
    <col min="4" max="4" width="6.42578125" style="1" bestFit="1" customWidth="1"/>
    <col min="5" max="5" width="31.2851562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72</v>
      </c>
      <c r="B2" s="2" t="s">
        <v>73</v>
      </c>
      <c r="C2" s="2" t="s">
        <v>74</v>
      </c>
      <c r="D2" s="3" t="s">
        <v>75</v>
      </c>
      <c r="E2" s="2" t="s">
        <v>41</v>
      </c>
      <c r="F2" s="2">
        <v>50</v>
      </c>
      <c r="G2" s="2">
        <v>50</v>
      </c>
      <c r="H2" s="2" t="s">
        <v>76</v>
      </c>
      <c r="I2" s="2">
        <v>90</v>
      </c>
      <c r="J2" s="2">
        <v>50</v>
      </c>
      <c r="K2" s="2">
        <v>25</v>
      </c>
      <c r="L2" s="2">
        <f>SUM(F2:K2)</f>
        <v>265</v>
      </c>
      <c r="M2" s="2">
        <v>5</v>
      </c>
      <c r="N2" s="2">
        <v>265</v>
      </c>
    </row>
    <row r="3" spans="1:14" s="2" customFormat="1" x14ac:dyDescent="0.25">
      <c r="A3" s="2" t="s">
        <v>138</v>
      </c>
      <c r="B3" s="2" t="s">
        <v>139</v>
      </c>
      <c r="C3" s="2" t="s">
        <v>140</v>
      </c>
      <c r="D3" s="3" t="s">
        <v>141</v>
      </c>
      <c r="E3" s="2" t="s">
        <v>23</v>
      </c>
      <c r="F3" s="2" t="s">
        <v>76</v>
      </c>
      <c r="G3" s="2">
        <v>45</v>
      </c>
      <c r="H3" s="2">
        <v>50</v>
      </c>
      <c r="I3" s="2">
        <v>80</v>
      </c>
      <c r="J3" s="2">
        <v>45</v>
      </c>
      <c r="K3" s="2" t="s">
        <v>76</v>
      </c>
      <c r="L3" s="2">
        <v>220</v>
      </c>
      <c r="M3" s="2">
        <v>4</v>
      </c>
      <c r="N3" s="2">
        <v>220</v>
      </c>
    </row>
    <row r="4" spans="1:14" s="2" customFormat="1" x14ac:dyDescent="0.25">
      <c r="A4" s="2" t="s">
        <v>147</v>
      </c>
      <c r="B4" s="2" t="s">
        <v>148</v>
      </c>
      <c r="C4" s="2" t="s">
        <v>149</v>
      </c>
      <c r="D4" s="3" t="s">
        <v>75</v>
      </c>
      <c r="F4" s="2">
        <v>45</v>
      </c>
      <c r="G4" s="2">
        <v>40</v>
      </c>
      <c r="H4" s="2">
        <v>45</v>
      </c>
      <c r="I4" s="2">
        <v>75</v>
      </c>
      <c r="J4" s="2" t="s">
        <v>76</v>
      </c>
      <c r="K4" s="2" t="s">
        <v>76</v>
      </c>
      <c r="L4" s="2">
        <v>205</v>
      </c>
      <c r="M4" s="2">
        <v>4</v>
      </c>
      <c r="N4" s="2">
        <v>205</v>
      </c>
    </row>
    <row r="5" spans="1:14" x14ac:dyDescent="0.25">
      <c r="A5" t="s">
        <v>206</v>
      </c>
      <c r="B5" t="s">
        <v>207</v>
      </c>
      <c r="C5" t="s">
        <v>208</v>
      </c>
      <c r="D5" s="1" t="s">
        <v>75</v>
      </c>
      <c r="E5" t="s">
        <v>209</v>
      </c>
      <c r="F5">
        <v>14</v>
      </c>
      <c r="G5">
        <v>37</v>
      </c>
      <c r="H5" t="s">
        <v>76</v>
      </c>
      <c r="I5">
        <v>60</v>
      </c>
      <c r="J5">
        <v>40</v>
      </c>
      <c r="K5" t="s">
        <v>76</v>
      </c>
      <c r="L5">
        <v>151</v>
      </c>
      <c r="M5">
        <v>4</v>
      </c>
      <c r="N5">
        <v>151</v>
      </c>
    </row>
    <row r="6" spans="1:14" x14ac:dyDescent="0.25">
      <c r="A6" t="s">
        <v>161</v>
      </c>
      <c r="B6" t="s">
        <v>314</v>
      </c>
      <c r="C6" t="s">
        <v>315</v>
      </c>
      <c r="D6" s="1" t="s">
        <v>141</v>
      </c>
      <c r="E6" t="s">
        <v>293</v>
      </c>
      <c r="F6" t="s">
        <v>76</v>
      </c>
      <c r="G6">
        <v>34</v>
      </c>
      <c r="H6">
        <v>31</v>
      </c>
      <c r="I6">
        <v>52</v>
      </c>
      <c r="J6" t="s">
        <v>76</v>
      </c>
      <c r="K6" t="s">
        <v>76</v>
      </c>
      <c r="L6">
        <v>117</v>
      </c>
      <c r="M6">
        <v>3</v>
      </c>
      <c r="N6">
        <v>117</v>
      </c>
    </row>
    <row r="7" spans="1:14" x14ac:dyDescent="0.25">
      <c r="A7" t="s">
        <v>238</v>
      </c>
      <c r="B7" t="s">
        <v>239</v>
      </c>
      <c r="C7" t="s">
        <v>240</v>
      </c>
      <c r="D7" s="1" t="s">
        <v>141</v>
      </c>
      <c r="E7" t="s">
        <v>241</v>
      </c>
      <c r="F7">
        <v>18</v>
      </c>
      <c r="G7">
        <v>28</v>
      </c>
      <c r="H7">
        <v>14</v>
      </c>
      <c r="I7">
        <v>40</v>
      </c>
      <c r="J7" t="s">
        <v>76</v>
      </c>
      <c r="K7" t="s">
        <v>76</v>
      </c>
      <c r="L7">
        <v>100</v>
      </c>
      <c r="M7">
        <v>4</v>
      </c>
      <c r="N7">
        <v>100</v>
      </c>
    </row>
    <row r="8" spans="1:14" x14ac:dyDescent="0.25">
      <c r="A8" t="s">
        <v>331</v>
      </c>
      <c r="B8" t="s">
        <v>332</v>
      </c>
      <c r="C8" t="s">
        <v>333</v>
      </c>
      <c r="D8" s="1" t="s">
        <v>75</v>
      </c>
      <c r="E8" t="s">
        <v>334</v>
      </c>
      <c r="F8">
        <v>18</v>
      </c>
      <c r="G8" t="s">
        <v>76</v>
      </c>
      <c r="H8">
        <v>28</v>
      </c>
      <c r="I8">
        <v>50</v>
      </c>
      <c r="J8" t="s">
        <v>76</v>
      </c>
      <c r="K8" t="s">
        <v>76</v>
      </c>
      <c r="L8">
        <v>96</v>
      </c>
      <c r="M8">
        <v>3</v>
      </c>
      <c r="N8">
        <v>96</v>
      </c>
    </row>
    <row r="9" spans="1:14" x14ac:dyDescent="0.25">
      <c r="A9" t="s">
        <v>161</v>
      </c>
      <c r="B9" t="s">
        <v>339</v>
      </c>
      <c r="C9" t="s">
        <v>340</v>
      </c>
      <c r="D9" s="1" t="s">
        <v>75</v>
      </c>
      <c r="E9" t="s">
        <v>341</v>
      </c>
      <c r="F9">
        <v>22</v>
      </c>
      <c r="G9" t="s">
        <v>76</v>
      </c>
      <c r="H9">
        <v>18</v>
      </c>
      <c r="I9">
        <v>38</v>
      </c>
      <c r="J9" t="s">
        <v>76</v>
      </c>
      <c r="K9" t="s">
        <v>76</v>
      </c>
      <c r="L9">
        <v>78</v>
      </c>
      <c r="M9">
        <v>3</v>
      </c>
      <c r="N9">
        <v>78</v>
      </c>
    </row>
    <row r="10" spans="1:14" x14ac:dyDescent="0.25">
      <c r="A10" t="s">
        <v>348</v>
      </c>
      <c r="B10" t="s">
        <v>349</v>
      </c>
      <c r="C10" t="s">
        <v>350</v>
      </c>
      <c r="D10" s="1" t="s">
        <v>75</v>
      </c>
      <c r="F10">
        <v>20</v>
      </c>
      <c r="G10" t="s">
        <v>76</v>
      </c>
      <c r="H10">
        <v>12</v>
      </c>
      <c r="I10">
        <v>36</v>
      </c>
      <c r="J10" t="s">
        <v>76</v>
      </c>
      <c r="K10" t="s">
        <v>76</v>
      </c>
      <c r="L10">
        <v>68</v>
      </c>
      <c r="M10">
        <v>3</v>
      </c>
      <c r="N10">
        <v>68</v>
      </c>
    </row>
    <row r="11" spans="1:14" x14ac:dyDescent="0.25">
      <c r="A11" t="s">
        <v>351</v>
      </c>
      <c r="B11" t="s">
        <v>352</v>
      </c>
      <c r="C11" t="s">
        <v>353</v>
      </c>
      <c r="D11" s="1" t="s">
        <v>141</v>
      </c>
      <c r="F11">
        <v>30</v>
      </c>
      <c r="G11" t="s">
        <v>76</v>
      </c>
      <c r="H11">
        <v>37</v>
      </c>
      <c r="I11">
        <v>0</v>
      </c>
      <c r="J11" t="s">
        <v>76</v>
      </c>
      <c r="K11" t="s">
        <v>76</v>
      </c>
      <c r="L11">
        <v>67</v>
      </c>
      <c r="M11">
        <v>3</v>
      </c>
      <c r="N11">
        <v>67</v>
      </c>
    </row>
    <row r="12" spans="1:14" x14ac:dyDescent="0.25">
      <c r="A12" t="s">
        <v>354</v>
      </c>
      <c r="B12" t="s">
        <v>355</v>
      </c>
      <c r="C12" t="s">
        <v>356</v>
      </c>
      <c r="D12" s="1" t="s">
        <v>75</v>
      </c>
      <c r="F12">
        <v>16</v>
      </c>
      <c r="G12" t="s">
        <v>76</v>
      </c>
      <c r="H12">
        <v>13</v>
      </c>
      <c r="I12">
        <v>37</v>
      </c>
      <c r="J12" t="s">
        <v>76</v>
      </c>
      <c r="K12" t="s">
        <v>76</v>
      </c>
      <c r="L12">
        <v>66</v>
      </c>
      <c r="M12">
        <v>3</v>
      </c>
      <c r="N12">
        <v>66</v>
      </c>
    </row>
    <row r="13" spans="1:14" x14ac:dyDescent="0.25">
      <c r="A13" t="s">
        <v>206</v>
      </c>
      <c r="B13" t="s">
        <v>363</v>
      </c>
      <c r="C13" t="s">
        <v>364</v>
      </c>
      <c r="D13" s="1" t="s">
        <v>75</v>
      </c>
      <c r="F13">
        <v>31</v>
      </c>
      <c r="G13" t="s">
        <v>76</v>
      </c>
      <c r="H13">
        <v>25</v>
      </c>
      <c r="I13">
        <v>0</v>
      </c>
      <c r="J13" t="s">
        <v>76</v>
      </c>
      <c r="K13" t="s">
        <v>76</v>
      </c>
      <c r="L13">
        <v>56</v>
      </c>
      <c r="M13">
        <v>3</v>
      </c>
      <c r="N13">
        <v>56</v>
      </c>
    </row>
    <row r="14" spans="1:14" x14ac:dyDescent="0.25">
      <c r="A14" t="s">
        <v>365</v>
      </c>
      <c r="B14" t="s">
        <v>366</v>
      </c>
      <c r="C14" t="s">
        <v>367</v>
      </c>
      <c r="D14" s="1" t="s">
        <v>75</v>
      </c>
      <c r="E14" t="s">
        <v>334</v>
      </c>
      <c r="F14">
        <v>1</v>
      </c>
      <c r="G14" t="s">
        <v>76</v>
      </c>
      <c r="H14">
        <v>15</v>
      </c>
      <c r="I14">
        <v>40</v>
      </c>
      <c r="J14" t="s">
        <v>76</v>
      </c>
      <c r="K14" t="s">
        <v>76</v>
      </c>
      <c r="L14">
        <v>56</v>
      </c>
      <c r="M14">
        <v>3</v>
      </c>
      <c r="N14">
        <v>56</v>
      </c>
    </row>
    <row r="15" spans="1:14" x14ac:dyDescent="0.25">
      <c r="A15" t="s">
        <v>66</v>
      </c>
      <c r="B15" t="s">
        <v>249</v>
      </c>
      <c r="C15" t="s">
        <v>250</v>
      </c>
      <c r="D15" s="1" t="s">
        <v>75</v>
      </c>
      <c r="E15" t="s">
        <v>251</v>
      </c>
      <c r="F15">
        <v>13</v>
      </c>
      <c r="G15">
        <v>15</v>
      </c>
      <c r="H15">
        <v>5</v>
      </c>
      <c r="I15">
        <v>13</v>
      </c>
      <c r="J15" t="s">
        <v>76</v>
      </c>
      <c r="K15" t="s">
        <v>76</v>
      </c>
      <c r="L15">
        <v>46</v>
      </c>
      <c r="M15">
        <v>4</v>
      </c>
      <c r="N15">
        <v>46</v>
      </c>
    </row>
    <row r="16" spans="1:14" x14ac:dyDescent="0.25">
      <c r="A16" t="s">
        <v>206</v>
      </c>
      <c r="B16" t="s">
        <v>291</v>
      </c>
      <c r="C16" t="s">
        <v>379</v>
      </c>
      <c r="D16" s="1" t="s">
        <v>141</v>
      </c>
      <c r="F16">
        <v>11</v>
      </c>
      <c r="G16">
        <v>22</v>
      </c>
      <c r="H16">
        <v>8</v>
      </c>
      <c r="I16" t="s">
        <v>76</v>
      </c>
      <c r="J16" t="s">
        <v>76</v>
      </c>
      <c r="K16" t="s">
        <v>76</v>
      </c>
      <c r="L16">
        <v>41</v>
      </c>
      <c r="M16">
        <v>3</v>
      </c>
      <c r="N16">
        <v>41</v>
      </c>
    </row>
    <row r="17" spans="1:14" x14ac:dyDescent="0.25">
      <c r="A17" t="s">
        <v>206</v>
      </c>
      <c r="B17" t="s">
        <v>442</v>
      </c>
      <c r="C17" t="s">
        <v>443</v>
      </c>
      <c r="D17" s="1" t="s">
        <v>141</v>
      </c>
      <c r="E17" t="s">
        <v>444</v>
      </c>
      <c r="F17" t="s">
        <v>76</v>
      </c>
      <c r="G17" t="s">
        <v>76</v>
      </c>
      <c r="H17" t="s">
        <v>76</v>
      </c>
      <c r="I17">
        <v>45</v>
      </c>
      <c r="J17">
        <v>37</v>
      </c>
      <c r="K17" t="s">
        <v>76</v>
      </c>
      <c r="L17">
        <v>82</v>
      </c>
      <c r="M17">
        <v>2</v>
      </c>
      <c r="N17">
        <v>0</v>
      </c>
    </row>
    <row r="18" spans="1:14" x14ac:dyDescent="0.25">
      <c r="A18" t="s">
        <v>445</v>
      </c>
      <c r="B18" t="s">
        <v>446</v>
      </c>
      <c r="C18" t="s">
        <v>447</v>
      </c>
      <c r="D18" s="1" t="s">
        <v>141</v>
      </c>
      <c r="E18" t="s">
        <v>57</v>
      </c>
      <c r="F18" t="s">
        <v>76</v>
      </c>
      <c r="G18" t="s">
        <v>76</v>
      </c>
      <c r="H18">
        <v>22</v>
      </c>
      <c r="I18">
        <v>50</v>
      </c>
      <c r="J18" t="s">
        <v>76</v>
      </c>
      <c r="K18" t="s">
        <v>76</v>
      </c>
      <c r="L18">
        <v>72</v>
      </c>
      <c r="M18">
        <v>2</v>
      </c>
      <c r="N18">
        <v>0</v>
      </c>
    </row>
    <row r="19" spans="1:14" x14ac:dyDescent="0.25">
      <c r="A19" t="s">
        <v>161</v>
      </c>
      <c r="B19" t="s">
        <v>448</v>
      </c>
      <c r="C19" t="s">
        <v>449</v>
      </c>
      <c r="D19" s="1" t="s">
        <v>141</v>
      </c>
      <c r="E19" t="s">
        <v>450</v>
      </c>
      <c r="F19" t="s">
        <v>76</v>
      </c>
      <c r="G19">
        <v>31</v>
      </c>
      <c r="H19">
        <v>20</v>
      </c>
      <c r="I19" t="s">
        <v>76</v>
      </c>
      <c r="J19" t="s">
        <v>76</v>
      </c>
      <c r="K19" t="s">
        <v>76</v>
      </c>
      <c r="L19">
        <v>51</v>
      </c>
      <c r="M19">
        <v>2</v>
      </c>
      <c r="N19">
        <v>0</v>
      </c>
    </row>
    <row r="20" spans="1:14" x14ac:dyDescent="0.25">
      <c r="A20" t="s">
        <v>451</v>
      </c>
      <c r="B20" t="s">
        <v>394</v>
      </c>
      <c r="C20" t="s">
        <v>452</v>
      </c>
      <c r="D20" s="1" t="s">
        <v>141</v>
      </c>
      <c r="F20" t="s">
        <v>76</v>
      </c>
      <c r="G20" t="s">
        <v>76</v>
      </c>
      <c r="H20">
        <v>9</v>
      </c>
      <c r="I20">
        <v>30</v>
      </c>
      <c r="J20" t="s">
        <v>76</v>
      </c>
      <c r="K20" t="s">
        <v>76</v>
      </c>
      <c r="L20">
        <v>39</v>
      </c>
      <c r="M20">
        <v>2</v>
      </c>
      <c r="N20">
        <v>0</v>
      </c>
    </row>
    <row r="21" spans="1:14" x14ac:dyDescent="0.25">
      <c r="A21" t="s">
        <v>526</v>
      </c>
      <c r="B21" t="s">
        <v>548</v>
      </c>
      <c r="C21" t="s">
        <v>549</v>
      </c>
      <c r="D21" s="1" t="s">
        <v>75</v>
      </c>
      <c r="F21">
        <v>16</v>
      </c>
      <c r="G21" t="s">
        <v>76</v>
      </c>
      <c r="H21" t="s">
        <v>76</v>
      </c>
      <c r="I21">
        <v>56</v>
      </c>
      <c r="J21" t="s">
        <v>76</v>
      </c>
      <c r="K21" t="s">
        <v>76</v>
      </c>
      <c r="L21">
        <v>72</v>
      </c>
      <c r="M21">
        <v>2</v>
      </c>
      <c r="N21">
        <v>0</v>
      </c>
    </row>
    <row r="22" spans="1:14" x14ac:dyDescent="0.25">
      <c r="A22" t="s">
        <v>83</v>
      </c>
      <c r="B22" t="s">
        <v>550</v>
      </c>
      <c r="C22" t="s">
        <v>551</v>
      </c>
      <c r="D22" s="1" t="s">
        <v>75</v>
      </c>
      <c r="F22">
        <v>1</v>
      </c>
      <c r="G22" t="s">
        <v>76</v>
      </c>
      <c r="H22">
        <v>16</v>
      </c>
      <c r="I22" t="s">
        <v>76</v>
      </c>
      <c r="J22" t="s">
        <v>76</v>
      </c>
      <c r="K22" t="s">
        <v>76</v>
      </c>
      <c r="L22">
        <v>17</v>
      </c>
      <c r="M22">
        <v>2</v>
      </c>
      <c r="N22">
        <v>0</v>
      </c>
    </row>
    <row r="23" spans="1:14" x14ac:dyDescent="0.25">
      <c r="A23" t="s">
        <v>860</v>
      </c>
      <c r="B23" t="s">
        <v>861</v>
      </c>
      <c r="C23" t="s">
        <v>862</v>
      </c>
      <c r="D23" s="1" t="s">
        <v>141</v>
      </c>
      <c r="E23" t="s">
        <v>863</v>
      </c>
      <c r="F23" t="s">
        <v>76</v>
      </c>
      <c r="G23" t="s">
        <v>76</v>
      </c>
      <c r="H23" t="s">
        <v>76</v>
      </c>
      <c r="I23">
        <v>65</v>
      </c>
      <c r="J23" t="s">
        <v>76</v>
      </c>
      <c r="K23" t="s">
        <v>76</v>
      </c>
      <c r="L23">
        <v>65</v>
      </c>
      <c r="M23">
        <v>1</v>
      </c>
      <c r="N23">
        <v>0</v>
      </c>
    </row>
    <row r="24" spans="1:14" x14ac:dyDescent="0.25">
      <c r="A24" t="s">
        <v>864</v>
      </c>
      <c r="B24" t="s">
        <v>865</v>
      </c>
      <c r="C24" t="s">
        <v>866</v>
      </c>
      <c r="D24" s="1" t="s">
        <v>141</v>
      </c>
      <c r="F24" t="s">
        <v>76</v>
      </c>
      <c r="G24" t="s">
        <v>76</v>
      </c>
      <c r="H24" t="s">
        <v>76</v>
      </c>
      <c r="I24">
        <v>44</v>
      </c>
      <c r="J24" t="s">
        <v>76</v>
      </c>
      <c r="K24" t="s">
        <v>76</v>
      </c>
      <c r="L24">
        <v>44</v>
      </c>
      <c r="M24">
        <v>1</v>
      </c>
      <c r="N24">
        <v>0</v>
      </c>
    </row>
    <row r="25" spans="1:14" x14ac:dyDescent="0.25">
      <c r="A25" t="s">
        <v>867</v>
      </c>
      <c r="B25" t="s">
        <v>673</v>
      </c>
      <c r="C25" t="s">
        <v>868</v>
      </c>
      <c r="D25" s="1" t="s">
        <v>141</v>
      </c>
      <c r="F25" t="s">
        <v>76</v>
      </c>
      <c r="G25" t="s">
        <v>76</v>
      </c>
      <c r="H25">
        <v>40</v>
      </c>
      <c r="I25" t="s">
        <v>76</v>
      </c>
      <c r="J25" t="s">
        <v>76</v>
      </c>
      <c r="K25" t="s">
        <v>76</v>
      </c>
      <c r="L25">
        <v>40</v>
      </c>
      <c r="M25">
        <v>1</v>
      </c>
      <c r="N25">
        <v>0</v>
      </c>
    </row>
    <row r="26" spans="1:14" x14ac:dyDescent="0.25">
      <c r="A26" t="s">
        <v>138</v>
      </c>
      <c r="B26" t="s">
        <v>869</v>
      </c>
      <c r="C26" t="s">
        <v>870</v>
      </c>
      <c r="D26" s="1" t="s">
        <v>141</v>
      </c>
      <c r="E26" t="s">
        <v>871</v>
      </c>
      <c r="F26" t="s">
        <v>76</v>
      </c>
      <c r="G26" t="s">
        <v>76</v>
      </c>
      <c r="H26" t="s">
        <v>76</v>
      </c>
      <c r="I26" t="s">
        <v>76</v>
      </c>
      <c r="J26" t="s">
        <v>76</v>
      </c>
      <c r="K26">
        <v>19</v>
      </c>
      <c r="L26">
        <v>19</v>
      </c>
      <c r="M26">
        <v>1</v>
      </c>
      <c r="N26">
        <v>0</v>
      </c>
    </row>
    <row r="27" spans="1:14" x14ac:dyDescent="0.25">
      <c r="A27" t="s">
        <v>436</v>
      </c>
      <c r="B27" t="s">
        <v>872</v>
      </c>
      <c r="C27" t="s">
        <v>873</v>
      </c>
      <c r="D27" s="1" t="s">
        <v>141</v>
      </c>
      <c r="E27" t="s">
        <v>874</v>
      </c>
      <c r="F27" t="s">
        <v>76</v>
      </c>
      <c r="G27" t="s">
        <v>76</v>
      </c>
      <c r="H27" t="s">
        <v>76</v>
      </c>
      <c r="I27" t="s">
        <v>76</v>
      </c>
      <c r="J27">
        <v>34</v>
      </c>
      <c r="K27" t="s">
        <v>76</v>
      </c>
      <c r="L27">
        <v>34</v>
      </c>
      <c r="M27">
        <v>1</v>
      </c>
      <c r="N27">
        <v>0</v>
      </c>
    </row>
    <row r="28" spans="1:14" x14ac:dyDescent="0.25">
      <c r="A28" t="s">
        <v>875</v>
      </c>
      <c r="B28" t="s">
        <v>876</v>
      </c>
      <c r="C28" t="s">
        <v>877</v>
      </c>
      <c r="D28" s="1" t="s">
        <v>141</v>
      </c>
      <c r="E28" t="s">
        <v>878</v>
      </c>
      <c r="F28" t="s">
        <v>76</v>
      </c>
      <c r="G28" t="s">
        <v>76</v>
      </c>
      <c r="H28" t="s">
        <v>76</v>
      </c>
      <c r="I28">
        <v>34</v>
      </c>
      <c r="J28" t="s">
        <v>76</v>
      </c>
      <c r="K28" t="s">
        <v>76</v>
      </c>
      <c r="L28">
        <v>34</v>
      </c>
      <c r="M28">
        <v>1</v>
      </c>
      <c r="N28">
        <v>0</v>
      </c>
    </row>
    <row r="29" spans="1:14" x14ac:dyDescent="0.25">
      <c r="A29" t="s">
        <v>879</v>
      </c>
      <c r="B29" t="s">
        <v>880</v>
      </c>
      <c r="C29" t="s">
        <v>881</v>
      </c>
      <c r="D29" s="1" t="s">
        <v>141</v>
      </c>
      <c r="E29" t="s">
        <v>882</v>
      </c>
      <c r="F29" t="s">
        <v>76</v>
      </c>
      <c r="G29" t="s">
        <v>76</v>
      </c>
      <c r="H29">
        <v>34</v>
      </c>
      <c r="I29" t="s">
        <v>76</v>
      </c>
      <c r="J29" t="s">
        <v>76</v>
      </c>
      <c r="K29" t="s">
        <v>76</v>
      </c>
      <c r="L29">
        <v>34</v>
      </c>
      <c r="M29">
        <v>1</v>
      </c>
      <c r="N29">
        <v>0</v>
      </c>
    </row>
    <row r="30" spans="1:14" x14ac:dyDescent="0.25">
      <c r="A30" t="s">
        <v>182</v>
      </c>
      <c r="B30" t="s">
        <v>883</v>
      </c>
      <c r="C30" t="s">
        <v>884</v>
      </c>
      <c r="D30" s="1" t="s">
        <v>141</v>
      </c>
      <c r="F30" t="s">
        <v>76</v>
      </c>
      <c r="G30">
        <v>25</v>
      </c>
      <c r="H30" t="s">
        <v>76</v>
      </c>
      <c r="I30" t="s">
        <v>76</v>
      </c>
      <c r="J30" t="s">
        <v>76</v>
      </c>
      <c r="K30" t="s">
        <v>76</v>
      </c>
      <c r="L30">
        <v>25</v>
      </c>
      <c r="M30">
        <v>1</v>
      </c>
      <c r="N30">
        <v>0</v>
      </c>
    </row>
    <row r="31" spans="1:14" x14ac:dyDescent="0.25">
      <c r="A31" t="s">
        <v>885</v>
      </c>
      <c r="B31" t="s">
        <v>886</v>
      </c>
      <c r="C31" t="s">
        <v>887</v>
      </c>
      <c r="D31" s="1" t="s">
        <v>141</v>
      </c>
      <c r="E31" t="s">
        <v>146</v>
      </c>
      <c r="F31" t="s">
        <v>76</v>
      </c>
      <c r="G31" t="s">
        <v>76</v>
      </c>
      <c r="H31" t="s">
        <v>76</v>
      </c>
      <c r="I31">
        <v>24</v>
      </c>
      <c r="J31" t="s">
        <v>76</v>
      </c>
      <c r="K31" t="s">
        <v>76</v>
      </c>
      <c r="L31">
        <v>24</v>
      </c>
      <c r="M31">
        <v>1</v>
      </c>
      <c r="N31">
        <v>0</v>
      </c>
    </row>
    <row r="32" spans="1:14" x14ac:dyDescent="0.25">
      <c r="A32" t="s">
        <v>888</v>
      </c>
      <c r="B32" t="s">
        <v>889</v>
      </c>
      <c r="C32" t="s">
        <v>890</v>
      </c>
      <c r="D32" s="1" t="s">
        <v>141</v>
      </c>
      <c r="E32" t="s">
        <v>891</v>
      </c>
      <c r="F32" t="s">
        <v>76</v>
      </c>
      <c r="G32" t="s">
        <v>76</v>
      </c>
      <c r="H32" t="s">
        <v>76</v>
      </c>
      <c r="I32">
        <v>20</v>
      </c>
      <c r="J32" t="s">
        <v>76</v>
      </c>
      <c r="K32" t="s">
        <v>76</v>
      </c>
      <c r="L32">
        <v>20</v>
      </c>
      <c r="M32">
        <v>1</v>
      </c>
      <c r="N32">
        <v>0</v>
      </c>
    </row>
    <row r="33" spans="1:14" x14ac:dyDescent="0.25">
      <c r="A33" t="s">
        <v>526</v>
      </c>
      <c r="B33" t="s">
        <v>892</v>
      </c>
      <c r="C33" t="s">
        <v>893</v>
      </c>
      <c r="D33" s="1" t="s">
        <v>141</v>
      </c>
      <c r="E33" t="s">
        <v>894</v>
      </c>
      <c r="F33" t="s">
        <v>76</v>
      </c>
      <c r="G33" t="s">
        <v>76</v>
      </c>
      <c r="H33" t="s">
        <v>76</v>
      </c>
      <c r="I33">
        <v>16</v>
      </c>
      <c r="J33" t="s">
        <v>76</v>
      </c>
      <c r="K33" t="s">
        <v>76</v>
      </c>
      <c r="L33">
        <v>16</v>
      </c>
      <c r="M33">
        <v>1</v>
      </c>
      <c r="N33">
        <v>0</v>
      </c>
    </row>
    <row r="34" spans="1:14" x14ac:dyDescent="0.25">
      <c r="A34" t="s">
        <v>895</v>
      </c>
      <c r="B34" t="s">
        <v>601</v>
      </c>
      <c r="C34" t="s">
        <v>896</v>
      </c>
      <c r="D34" s="1" t="s">
        <v>141</v>
      </c>
      <c r="F34" t="s">
        <v>76</v>
      </c>
      <c r="G34" t="s">
        <v>76</v>
      </c>
      <c r="H34">
        <v>11</v>
      </c>
      <c r="I34" t="s">
        <v>76</v>
      </c>
      <c r="J34" t="s">
        <v>76</v>
      </c>
      <c r="K34" t="s">
        <v>76</v>
      </c>
      <c r="L34">
        <v>11</v>
      </c>
      <c r="M34">
        <v>1</v>
      </c>
      <c r="N34">
        <v>0</v>
      </c>
    </row>
    <row r="35" spans="1:14" x14ac:dyDescent="0.25">
      <c r="A35" t="s">
        <v>58</v>
      </c>
      <c r="B35" t="s">
        <v>897</v>
      </c>
      <c r="C35" t="s">
        <v>898</v>
      </c>
      <c r="D35" s="1" t="s">
        <v>141</v>
      </c>
      <c r="E35" t="s">
        <v>899</v>
      </c>
      <c r="F35" t="s">
        <v>76</v>
      </c>
      <c r="G35" t="s">
        <v>76</v>
      </c>
      <c r="H35">
        <v>7</v>
      </c>
      <c r="I35" t="s">
        <v>76</v>
      </c>
      <c r="J35" t="s">
        <v>76</v>
      </c>
      <c r="K35" t="s">
        <v>76</v>
      </c>
      <c r="L35">
        <v>7</v>
      </c>
      <c r="M35">
        <v>1</v>
      </c>
      <c r="N35">
        <v>0</v>
      </c>
    </row>
    <row r="36" spans="1:14" x14ac:dyDescent="0.25">
      <c r="A36" t="s">
        <v>383</v>
      </c>
      <c r="B36" t="s">
        <v>685</v>
      </c>
      <c r="C36" t="s">
        <v>900</v>
      </c>
      <c r="D36" s="1" t="s">
        <v>141</v>
      </c>
      <c r="E36" t="s">
        <v>146</v>
      </c>
      <c r="F36" t="s">
        <v>76</v>
      </c>
      <c r="G36" t="s">
        <v>76</v>
      </c>
      <c r="H36">
        <v>6</v>
      </c>
      <c r="I36" t="s">
        <v>76</v>
      </c>
      <c r="J36" t="s">
        <v>76</v>
      </c>
      <c r="K36" t="s">
        <v>76</v>
      </c>
      <c r="L36">
        <v>6</v>
      </c>
      <c r="M36">
        <v>1</v>
      </c>
      <c r="N36">
        <v>0</v>
      </c>
    </row>
    <row r="37" spans="1:14" x14ac:dyDescent="0.25">
      <c r="A37" t="s">
        <v>393</v>
      </c>
      <c r="B37" t="s">
        <v>901</v>
      </c>
      <c r="C37" t="s">
        <v>902</v>
      </c>
      <c r="D37" s="1" t="s">
        <v>141</v>
      </c>
      <c r="E37" t="s">
        <v>903</v>
      </c>
      <c r="F37" t="s">
        <v>76</v>
      </c>
      <c r="G37" t="s">
        <v>76</v>
      </c>
      <c r="H37">
        <v>4</v>
      </c>
      <c r="I37" t="s">
        <v>76</v>
      </c>
      <c r="J37" t="s">
        <v>76</v>
      </c>
      <c r="K37" t="s">
        <v>76</v>
      </c>
      <c r="L37">
        <v>4</v>
      </c>
      <c r="M37">
        <v>1</v>
      </c>
      <c r="N37">
        <v>0</v>
      </c>
    </row>
    <row r="38" spans="1:14" x14ac:dyDescent="0.25">
      <c r="A38" t="s">
        <v>138</v>
      </c>
      <c r="B38" t="s">
        <v>904</v>
      </c>
      <c r="C38" t="s">
        <v>905</v>
      </c>
      <c r="D38" s="1" t="s">
        <v>141</v>
      </c>
      <c r="E38" t="s">
        <v>906</v>
      </c>
      <c r="F38" t="s">
        <v>76</v>
      </c>
      <c r="G38" t="s">
        <v>76</v>
      </c>
      <c r="H38">
        <v>3</v>
      </c>
      <c r="I38" t="s">
        <v>76</v>
      </c>
      <c r="J38" t="s">
        <v>76</v>
      </c>
      <c r="K38" t="s">
        <v>76</v>
      </c>
      <c r="L38">
        <v>3</v>
      </c>
      <c r="M38">
        <v>1</v>
      </c>
      <c r="N38">
        <v>0</v>
      </c>
    </row>
    <row r="39" spans="1:14" x14ac:dyDescent="0.25">
      <c r="A39" t="s">
        <v>128</v>
      </c>
      <c r="B39" t="s">
        <v>907</v>
      </c>
      <c r="C39" t="s">
        <v>908</v>
      </c>
      <c r="D39" s="1" t="s">
        <v>141</v>
      </c>
      <c r="E39" t="s">
        <v>146</v>
      </c>
      <c r="F39" t="s">
        <v>76</v>
      </c>
      <c r="G39" t="s">
        <v>76</v>
      </c>
      <c r="H39">
        <v>2</v>
      </c>
      <c r="I39" t="s">
        <v>76</v>
      </c>
      <c r="J39" t="s">
        <v>76</v>
      </c>
      <c r="K39" t="s">
        <v>76</v>
      </c>
      <c r="L39">
        <v>2</v>
      </c>
      <c r="M39">
        <v>1</v>
      </c>
      <c r="N39">
        <v>0</v>
      </c>
    </row>
    <row r="40" spans="1:14" x14ac:dyDescent="0.25">
      <c r="A40" t="s">
        <v>909</v>
      </c>
      <c r="B40" t="s">
        <v>910</v>
      </c>
      <c r="C40" t="s">
        <v>911</v>
      </c>
      <c r="D40" s="1" t="s">
        <v>141</v>
      </c>
      <c r="E40" t="s">
        <v>57</v>
      </c>
      <c r="F40" t="s">
        <v>76</v>
      </c>
      <c r="G40" t="s">
        <v>76</v>
      </c>
      <c r="H40" t="s">
        <v>76</v>
      </c>
      <c r="I40">
        <v>0</v>
      </c>
      <c r="J40" t="s">
        <v>76</v>
      </c>
      <c r="K40" t="s">
        <v>76</v>
      </c>
      <c r="L40">
        <v>0</v>
      </c>
      <c r="M40">
        <v>1</v>
      </c>
      <c r="N40">
        <v>0</v>
      </c>
    </row>
    <row r="41" spans="1:14" x14ac:dyDescent="0.25">
      <c r="A41" t="s">
        <v>147</v>
      </c>
      <c r="B41" t="s">
        <v>912</v>
      </c>
      <c r="C41" t="s">
        <v>913</v>
      </c>
      <c r="D41" s="1" t="s">
        <v>141</v>
      </c>
      <c r="F41" t="s">
        <v>76</v>
      </c>
      <c r="G41" t="s">
        <v>76</v>
      </c>
      <c r="H41" t="s">
        <v>76</v>
      </c>
      <c r="I41">
        <v>0</v>
      </c>
      <c r="J41" t="s">
        <v>76</v>
      </c>
      <c r="K41" t="s">
        <v>76</v>
      </c>
      <c r="L41">
        <v>0</v>
      </c>
      <c r="M41">
        <v>1</v>
      </c>
      <c r="N41">
        <v>0</v>
      </c>
    </row>
    <row r="42" spans="1:14" x14ac:dyDescent="0.25">
      <c r="A42" t="s">
        <v>122</v>
      </c>
      <c r="B42" t="s">
        <v>914</v>
      </c>
      <c r="C42" t="s">
        <v>915</v>
      </c>
      <c r="D42" s="1" t="s">
        <v>141</v>
      </c>
      <c r="F42" t="s">
        <v>76</v>
      </c>
      <c r="G42" t="s">
        <v>76</v>
      </c>
      <c r="H42" t="s">
        <v>76</v>
      </c>
      <c r="I42">
        <v>0</v>
      </c>
      <c r="J42" t="s">
        <v>76</v>
      </c>
      <c r="K42" t="s">
        <v>76</v>
      </c>
      <c r="L42">
        <v>0</v>
      </c>
      <c r="M42">
        <v>1</v>
      </c>
      <c r="N42">
        <v>0</v>
      </c>
    </row>
    <row r="43" spans="1:14" x14ac:dyDescent="0.25">
      <c r="A43" t="s">
        <v>777</v>
      </c>
      <c r="B43" t="s">
        <v>1202</v>
      </c>
      <c r="C43" t="s">
        <v>1203</v>
      </c>
      <c r="D43" s="1" t="s">
        <v>75</v>
      </c>
      <c r="F43">
        <v>40</v>
      </c>
      <c r="G43" t="s">
        <v>76</v>
      </c>
      <c r="H43" t="s">
        <v>76</v>
      </c>
      <c r="I43" t="s">
        <v>76</v>
      </c>
      <c r="J43" t="s">
        <v>76</v>
      </c>
      <c r="K43" t="s">
        <v>76</v>
      </c>
      <c r="L43">
        <v>40</v>
      </c>
      <c r="M43">
        <v>1</v>
      </c>
      <c r="N43">
        <v>0</v>
      </c>
    </row>
    <row r="44" spans="1:14" x14ac:dyDescent="0.25">
      <c r="A44" t="s">
        <v>1204</v>
      </c>
      <c r="B44" t="s">
        <v>1205</v>
      </c>
      <c r="C44" t="s">
        <v>1206</v>
      </c>
      <c r="D44" s="1" t="s">
        <v>75</v>
      </c>
      <c r="F44">
        <v>37</v>
      </c>
      <c r="G44" t="s">
        <v>76</v>
      </c>
      <c r="H44" t="s">
        <v>76</v>
      </c>
      <c r="I44" t="s">
        <v>76</v>
      </c>
      <c r="J44" t="s">
        <v>76</v>
      </c>
      <c r="K44" t="s">
        <v>76</v>
      </c>
      <c r="L44">
        <v>37</v>
      </c>
      <c r="M44">
        <v>1</v>
      </c>
      <c r="N44">
        <v>0</v>
      </c>
    </row>
    <row r="45" spans="1:14" x14ac:dyDescent="0.25">
      <c r="A45" t="s">
        <v>49</v>
      </c>
      <c r="B45" t="s">
        <v>1207</v>
      </c>
      <c r="C45" t="s">
        <v>1208</v>
      </c>
      <c r="D45" s="1" t="s">
        <v>75</v>
      </c>
      <c r="E45" t="s">
        <v>1209</v>
      </c>
      <c r="F45">
        <v>37</v>
      </c>
      <c r="G45" t="s">
        <v>76</v>
      </c>
      <c r="H45" t="s">
        <v>76</v>
      </c>
      <c r="I45" t="s">
        <v>76</v>
      </c>
      <c r="J45" t="s">
        <v>76</v>
      </c>
      <c r="K45" t="s">
        <v>76</v>
      </c>
      <c r="L45">
        <v>37</v>
      </c>
      <c r="M45">
        <v>1</v>
      </c>
      <c r="N45">
        <v>0</v>
      </c>
    </row>
    <row r="46" spans="1:14" x14ac:dyDescent="0.25">
      <c r="A46" t="s">
        <v>72</v>
      </c>
      <c r="B46" t="s">
        <v>1210</v>
      </c>
      <c r="C46" t="s">
        <v>1211</v>
      </c>
      <c r="D46" s="1" t="s">
        <v>75</v>
      </c>
      <c r="E46" t="s">
        <v>1212</v>
      </c>
      <c r="F46">
        <v>34</v>
      </c>
      <c r="G46" t="s">
        <v>76</v>
      </c>
      <c r="H46" t="s">
        <v>76</v>
      </c>
      <c r="I46" t="s">
        <v>76</v>
      </c>
      <c r="J46" t="s">
        <v>76</v>
      </c>
      <c r="K46" t="s">
        <v>76</v>
      </c>
      <c r="L46">
        <v>34</v>
      </c>
      <c r="M46">
        <v>1</v>
      </c>
      <c r="N46">
        <v>0</v>
      </c>
    </row>
    <row r="47" spans="1:14" x14ac:dyDescent="0.25">
      <c r="A47" t="s">
        <v>860</v>
      </c>
      <c r="B47" t="s">
        <v>1213</v>
      </c>
      <c r="C47" t="s">
        <v>1214</v>
      </c>
      <c r="D47" s="1" t="s">
        <v>75</v>
      </c>
      <c r="E47" t="s">
        <v>1215</v>
      </c>
      <c r="F47">
        <v>34</v>
      </c>
      <c r="G47" t="s">
        <v>76</v>
      </c>
      <c r="H47" t="s">
        <v>76</v>
      </c>
      <c r="I47" t="s">
        <v>76</v>
      </c>
      <c r="J47" t="s">
        <v>76</v>
      </c>
      <c r="K47" t="s">
        <v>76</v>
      </c>
      <c r="L47">
        <v>34</v>
      </c>
      <c r="M47">
        <v>1</v>
      </c>
      <c r="N47">
        <v>0</v>
      </c>
    </row>
    <row r="48" spans="1:14" x14ac:dyDescent="0.25">
      <c r="A48" t="s">
        <v>493</v>
      </c>
      <c r="B48" t="s">
        <v>1216</v>
      </c>
      <c r="C48" t="s">
        <v>1217</v>
      </c>
      <c r="D48" s="1" t="s">
        <v>75</v>
      </c>
      <c r="F48">
        <v>32</v>
      </c>
      <c r="G48" t="s">
        <v>76</v>
      </c>
      <c r="H48" t="s">
        <v>76</v>
      </c>
      <c r="I48" t="s">
        <v>76</v>
      </c>
      <c r="J48" t="s">
        <v>76</v>
      </c>
      <c r="K48" t="s">
        <v>76</v>
      </c>
      <c r="L48">
        <v>32</v>
      </c>
      <c r="M48">
        <v>1</v>
      </c>
      <c r="N48">
        <v>0</v>
      </c>
    </row>
    <row r="49" spans="1:14" x14ac:dyDescent="0.25">
      <c r="A49" t="s">
        <v>867</v>
      </c>
      <c r="B49" t="s">
        <v>1218</v>
      </c>
      <c r="C49" t="s">
        <v>1219</v>
      </c>
      <c r="D49" s="1" t="s">
        <v>75</v>
      </c>
      <c r="E49" t="s">
        <v>503</v>
      </c>
      <c r="F49">
        <v>28</v>
      </c>
      <c r="G49" t="s">
        <v>76</v>
      </c>
      <c r="H49" t="s">
        <v>76</v>
      </c>
      <c r="I49" t="s">
        <v>76</v>
      </c>
      <c r="J49" t="s">
        <v>76</v>
      </c>
      <c r="K49" t="s">
        <v>76</v>
      </c>
      <c r="L49">
        <v>28</v>
      </c>
      <c r="M49">
        <v>1</v>
      </c>
      <c r="N49">
        <v>0</v>
      </c>
    </row>
    <row r="50" spans="1:14" x14ac:dyDescent="0.25">
      <c r="A50" t="s">
        <v>526</v>
      </c>
      <c r="B50" t="s">
        <v>1220</v>
      </c>
      <c r="C50" t="s">
        <v>1221</v>
      </c>
      <c r="D50" s="1" t="s">
        <v>75</v>
      </c>
      <c r="E50" t="s">
        <v>1222</v>
      </c>
      <c r="F50">
        <v>28</v>
      </c>
      <c r="G50" t="s">
        <v>76</v>
      </c>
      <c r="H50" t="s">
        <v>76</v>
      </c>
      <c r="I50" t="s">
        <v>76</v>
      </c>
      <c r="J50" t="s">
        <v>76</v>
      </c>
      <c r="K50" t="s">
        <v>76</v>
      </c>
      <c r="L50">
        <v>28</v>
      </c>
      <c r="M50">
        <v>1</v>
      </c>
      <c r="N50">
        <v>0</v>
      </c>
    </row>
    <row r="51" spans="1:14" x14ac:dyDescent="0.25">
      <c r="A51" t="s">
        <v>72</v>
      </c>
      <c r="B51" t="s">
        <v>1223</v>
      </c>
      <c r="C51" t="s">
        <v>1224</v>
      </c>
      <c r="D51" s="1" t="s">
        <v>75</v>
      </c>
      <c r="F51">
        <v>26</v>
      </c>
      <c r="G51" t="s">
        <v>76</v>
      </c>
      <c r="H51" t="s">
        <v>76</v>
      </c>
      <c r="I51" t="s">
        <v>76</v>
      </c>
      <c r="J51" t="s">
        <v>76</v>
      </c>
      <c r="K51" t="s">
        <v>76</v>
      </c>
      <c r="L51">
        <v>26</v>
      </c>
      <c r="M51">
        <v>1</v>
      </c>
      <c r="N51">
        <v>0</v>
      </c>
    </row>
    <row r="52" spans="1:14" x14ac:dyDescent="0.25">
      <c r="A52" t="s">
        <v>536</v>
      </c>
      <c r="B52" t="s">
        <v>1225</v>
      </c>
      <c r="C52" t="s">
        <v>1226</v>
      </c>
      <c r="D52" s="1" t="s">
        <v>75</v>
      </c>
      <c r="E52" t="s">
        <v>544</v>
      </c>
      <c r="F52">
        <v>25</v>
      </c>
      <c r="G52" t="s">
        <v>76</v>
      </c>
      <c r="H52" t="s">
        <v>76</v>
      </c>
      <c r="I52" t="s">
        <v>76</v>
      </c>
      <c r="J52" t="s">
        <v>76</v>
      </c>
      <c r="K52" t="s">
        <v>76</v>
      </c>
      <c r="L52">
        <v>25</v>
      </c>
      <c r="M52">
        <v>1</v>
      </c>
      <c r="N52">
        <v>0</v>
      </c>
    </row>
    <row r="53" spans="1:14" x14ac:dyDescent="0.25">
      <c r="A53" t="s">
        <v>1227</v>
      </c>
      <c r="B53" t="s">
        <v>1228</v>
      </c>
      <c r="C53" t="s">
        <v>1229</v>
      </c>
      <c r="D53" s="1" t="s">
        <v>75</v>
      </c>
      <c r="F53">
        <v>24</v>
      </c>
      <c r="G53" t="s">
        <v>76</v>
      </c>
      <c r="H53" t="s">
        <v>76</v>
      </c>
      <c r="I53" t="s">
        <v>76</v>
      </c>
      <c r="J53" t="s">
        <v>76</v>
      </c>
      <c r="K53" t="s">
        <v>76</v>
      </c>
      <c r="L53">
        <v>24</v>
      </c>
      <c r="M53">
        <v>1</v>
      </c>
      <c r="N53">
        <v>0</v>
      </c>
    </row>
    <row r="54" spans="1:14" x14ac:dyDescent="0.25">
      <c r="A54" t="s">
        <v>236</v>
      </c>
      <c r="B54" t="s">
        <v>1230</v>
      </c>
      <c r="C54" t="s">
        <v>1231</v>
      </c>
      <c r="D54" s="1" t="s">
        <v>75</v>
      </c>
      <c r="E54" t="s">
        <v>1232</v>
      </c>
      <c r="F54">
        <v>22</v>
      </c>
      <c r="G54" t="s">
        <v>76</v>
      </c>
      <c r="H54" t="s">
        <v>76</v>
      </c>
      <c r="I54" t="s">
        <v>76</v>
      </c>
      <c r="J54" t="s">
        <v>76</v>
      </c>
      <c r="K54" t="s">
        <v>76</v>
      </c>
      <c r="L54">
        <v>22</v>
      </c>
      <c r="M54">
        <v>1</v>
      </c>
      <c r="N54">
        <v>0</v>
      </c>
    </row>
    <row r="55" spans="1:14" x14ac:dyDescent="0.25">
      <c r="A55" t="s">
        <v>1233</v>
      </c>
      <c r="B55" t="s">
        <v>1234</v>
      </c>
      <c r="C55" t="s">
        <v>1235</v>
      </c>
      <c r="D55" s="1" t="s">
        <v>75</v>
      </c>
      <c r="E55" t="s">
        <v>168</v>
      </c>
      <c r="F55">
        <v>20</v>
      </c>
      <c r="G55" t="s">
        <v>76</v>
      </c>
      <c r="H55" t="s">
        <v>76</v>
      </c>
      <c r="I55" t="s">
        <v>76</v>
      </c>
      <c r="J55" t="s">
        <v>76</v>
      </c>
      <c r="K55" t="s">
        <v>76</v>
      </c>
      <c r="L55">
        <v>20</v>
      </c>
      <c r="M55">
        <v>1</v>
      </c>
      <c r="N55">
        <v>0</v>
      </c>
    </row>
    <row r="56" spans="1:14" x14ac:dyDescent="0.25">
      <c r="A56" t="s">
        <v>860</v>
      </c>
      <c r="B56" t="s">
        <v>1236</v>
      </c>
      <c r="C56" t="s">
        <v>1237</v>
      </c>
      <c r="D56" s="1" t="s">
        <v>75</v>
      </c>
      <c r="F56">
        <v>19</v>
      </c>
      <c r="G56" t="s">
        <v>76</v>
      </c>
      <c r="H56" t="s">
        <v>76</v>
      </c>
      <c r="I56" t="s">
        <v>76</v>
      </c>
      <c r="J56" t="s">
        <v>76</v>
      </c>
      <c r="K56" t="s">
        <v>76</v>
      </c>
      <c r="L56">
        <v>19</v>
      </c>
      <c r="M56">
        <v>1</v>
      </c>
      <c r="N56">
        <v>0</v>
      </c>
    </row>
    <row r="57" spans="1:14" x14ac:dyDescent="0.25">
      <c r="A57" t="s">
        <v>1238</v>
      </c>
      <c r="B57" t="s">
        <v>1239</v>
      </c>
      <c r="C57" t="s">
        <v>1240</v>
      </c>
      <c r="D57" s="1" t="s">
        <v>75</v>
      </c>
      <c r="F57">
        <v>17</v>
      </c>
      <c r="G57" t="s">
        <v>76</v>
      </c>
      <c r="H57" t="s">
        <v>76</v>
      </c>
      <c r="I57" t="s">
        <v>76</v>
      </c>
      <c r="J57" t="s">
        <v>76</v>
      </c>
      <c r="K57" t="s">
        <v>76</v>
      </c>
      <c r="L57">
        <v>17</v>
      </c>
      <c r="M57">
        <v>1</v>
      </c>
      <c r="N57">
        <v>0</v>
      </c>
    </row>
    <row r="58" spans="1:14" x14ac:dyDescent="0.25">
      <c r="A58" t="s">
        <v>526</v>
      </c>
      <c r="B58" t="s">
        <v>1241</v>
      </c>
      <c r="C58" t="s">
        <v>1242</v>
      </c>
      <c r="D58" s="1" t="s">
        <v>75</v>
      </c>
      <c r="F58">
        <v>15</v>
      </c>
      <c r="G58" t="s">
        <v>76</v>
      </c>
      <c r="H58" t="s">
        <v>76</v>
      </c>
      <c r="I58" t="s">
        <v>76</v>
      </c>
      <c r="J58" t="s">
        <v>76</v>
      </c>
      <c r="K58" t="s">
        <v>76</v>
      </c>
      <c r="L58">
        <v>15</v>
      </c>
      <c r="M58">
        <v>1</v>
      </c>
      <c r="N58">
        <v>0</v>
      </c>
    </row>
    <row r="59" spans="1:14" x14ac:dyDescent="0.25">
      <c r="A59" t="s">
        <v>675</v>
      </c>
      <c r="B59" t="s">
        <v>1243</v>
      </c>
      <c r="C59" t="s">
        <v>1244</v>
      </c>
      <c r="D59" s="1" t="s">
        <v>75</v>
      </c>
      <c r="F59">
        <v>15</v>
      </c>
      <c r="G59" t="s">
        <v>76</v>
      </c>
      <c r="H59" t="s">
        <v>76</v>
      </c>
      <c r="I59" t="s">
        <v>76</v>
      </c>
      <c r="J59" t="s">
        <v>76</v>
      </c>
      <c r="K59" t="s">
        <v>76</v>
      </c>
      <c r="L59">
        <v>15</v>
      </c>
      <c r="M59">
        <v>1</v>
      </c>
      <c r="N59">
        <v>0</v>
      </c>
    </row>
    <row r="60" spans="1:14" x14ac:dyDescent="0.25">
      <c r="A60" t="s">
        <v>1238</v>
      </c>
      <c r="B60" t="s">
        <v>1245</v>
      </c>
      <c r="C60" t="s">
        <v>1246</v>
      </c>
      <c r="D60" s="1" t="s">
        <v>75</v>
      </c>
      <c r="E60" t="s">
        <v>1247</v>
      </c>
      <c r="F60">
        <v>14</v>
      </c>
      <c r="G60" t="s">
        <v>76</v>
      </c>
      <c r="H60" t="s">
        <v>76</v>
      </c>
      <c r="I60" t="s">
        <v>76</v>
      </c>
      <c r="J60" t="s">
        <v>76</v>
      </c>
      <c r="K60" t="s">
        <v>76</v>
      </c>
      <c r="L60">
        <v>14</v>
      </c>
      <c r="M60">
        <v>1</v>
      </c>
      <c r="N60">
        <v>0</v>
      </c>
    </row>
    <row r="61" spans="1:14" x14ac:dyDescent="0.25">
      <c r="A61" t="s">
        <v>383</v>
      </c>
      <c r="B61" t="s">
        <v>1248</v>
      </c>
      <c r="C61" t="s">
        <v>1249</v>
      </c>
      <c r="D61" s="1" t="s">
        <v>75</v>
      </c>
      <c r="F61">
        <v>13</v>
      </c>
      <c r="G61" t="s">
        <v>76</v>
      </c>
      <c r="H61" t="s">
        <v>76</v>
      </c>
      <c r="I61" t="s">
        <v>76</v>
      </c>
      <c r="J61" t="s">
        <v>76</v>
      </c>
      <c r="K61" t="s">
        <v>76</v>
      </c>
      <c r="L61">
        <v>13</v>
      </c>
      <c r="M61">
        <v>1</v>
      </c>
      <c r="N61">
        <v>0</v>
      </c>
    </row>
    <row r="62" spans="1:14" x14ac:dyDescent="0.25">
      <c r="A62" t="s">
        <v>479</v>
      </c>
      <c r="B62" t="s">
        <v>1250</v>
      </c>
      <c r="C62" t="s">
        <v>1251</v>
      </c>
      <c r="D62" s="1" t="s">
        <v>75</v>
      </c>
      <c r="E62" t="s">
        <v>28</v>
      </c>
      <c r="F62">
        <v>12</v>
      </c>
      <c r="G62" t="s">
        <v>76</v>
      </c>
      <c r="H62" t="s">
        <v>76</v>
      </c>
      <c r="I62" t="s">
        <v>76</v>
      </c>
      <c r="J62" t="s">
        <v>76</v>
      </c>
      <c r="K62" t="s">
        <v>76</v>
      </c>
      <c r="L62">
        <v>12</v>
      </c>
      <c r="M62">
        <v>1</v>
      </c>
      <c r="N62">
        <v>0</v>
      </c>
    </row>
    <row r="63" spans="1:14" x14ac:dyDescent="0.25">
      <c r="A63" t="s">
        <v>777</v>
      </c>
      <c r="B63" t="s">
        <v>1252</v>
      </c>
      <c r="C63" t="s">
        <v>1253</v>
      </c>
      <c r="D63" s="1" t="s">
        <v>75</v>
      </c>
      <c r="E63" t="s">
        <v>1254</v>
      </c>
      <c r="F63">
        <v>12</v>
      </c>
      <c r="G63" t="s">
        <v>76</v>
      </c>
      <c r="H63" t="s">
        <v>76</v>
      </c>
      <c r="I63" t="s">
        <v>76</v>
      </c>
      <c r="J63" t="s">
        <v>76</v>
      </c>
      <c r="K63" t="s">
        <v>76</v>
      </c>
      <c r="L63">
        <v>12</v>
      </c>
      <c r="M63">
        <v>1</v>
      </c>
      <c r="N63">
        <v>0</v>
      </c>
    </row>
    <row r="64" spans="1:14" x14ac:dyDescent="0.25">
      <c r="A64" t="s">
        <v>678</v>
      </c>
      <c r="B64" t="s">
        <v>1255</v>
      </c>
      <c r="C64" t="s">
        <v>1256</v>
      </c>
      <c r="D64" s="1" t="s">
        <v>75</v>
      </c>
      <c r="E64" t="s">
        <v>334</v>
      </c>
      <c r="F64">
        <v>11</v>
      </c>
      <c r="G64" t="s">
        <v>76</v>
      </c>
      <c r="H64" t="s">
        <v>76</v>
      </c>
      <c r="I64" t="s">
        <v>76</v>
      </c>
      <c r="J64" t="s">
        <v>76</v>
      </c>
      <c r="K64" t="s">
        <v>76</v>
      </c>
      <c r="L64">
        <v>11</v>
      </c>
      <c r="M64">
        <v>1</v>
      </c>
      <c r="N64">
        <v>0</v>
      </c>
    </row>
    <row r="65" spans="1:14" x14ac:dyDescent="0.25">
      <c r="A65" t="s">
        <v>690</v>
      </c>
      <c r="B65" t="s">
        <v>1257</v>
      </c>
      <c r="C65" t="s">
        <v>1258</v>
      </c>
      <c r="D65" s="1" t="s">
        <v>75</v>
      </c>
      <c r="E65" t="s">
        <v>334</v>
      </c>
      <c r="F65">
        <v>10</v>
      </c>
      <c r="G65" t="s">
        <v>76</v>
      </c>
      <c r="H65" t="s">
        <v>76</v>
      </c>
      <c r="I65" t="s">
        <v>76</v>
      </c>
      <c r="J65" t="s">
        <v>76</v>
      </c>
      <c r="K65" t="s">
        <v>76</v>
      </c>
      <c r="L65">
        <v>10</v>
      </c>
      <c r="M65">
        <v>1</v>
      </c>
      <c r="N65">
        <v>0</v>
      </c>
    </row>
    <row r="66" spans="1:14" x14ac:dyDescent="0.25">
      <c r="A66" t="s">
        <v>436</v>
      </c>
      <c r="B66" t="s">
        <v>1259</v>
      </c>
      <c r="C66" t="s">
        <v>1260</v>
      </c>
      <c r="D66" s="1" t="s">
        <v>75</v>
      </c>
      <c r="E66" t="s">
        <v>1261</v>
      </c>
      <c r="F66">
        <v>10</v>
      </c>
      <c r="G66" t="s">
        <v>76</v>
      </c>
      <c r="H66" t="s">
        <v>76</v>
      </c>
      <c r="I66" t="s">
        <v>76</v>
      </c>
      <c r="J66" t="s">
        <v>76</v>
      </c>
      <c r="K66" t="s">
        <v>76</v>
      </c>
      <c r="L66">
        <v>10</v>
      </c>
      <c r="M66">
        <v>1</v>
      </c>
      <c r="N66">
        <v>0</v>
      </c>
    </row>
    <row r="67" spans="1:14" x14ac:dyDescent="0.25">
      <c r="A67" t="s">
        <v>1262</v>
      </c>
      <c r="B67" t="s">
        <v>1263</v>
      </c>
      <c r="C67" t="s">
        <v>1264</v>
      </c>
      <c r="D67" s="1" t="s">
        <v>75</v>
      </c>
      <c r="F67">
        <v>9</v>
      </c>
      <c r="G67" t="s">
        <v>76</v>
      </c>
      <c r="H67" t="s">
        <v>76</v>
      </c>
      <c r="I67" t="s">
        <v>76</v>
      </c>
      <c r="J67" t="s">
        <v>76</v>
      </c>
      <c r="K67" t="s">
        <v>76</v>
      </c>
      <c r="L67">
        <v>9</v>
      </c>
      <c r="M67">
        <v>1</v>
      </c>
      <c r="N67">
        <v>0</v>
      </c>
    </row>
    <row r="68" spans="1:14" x14ac:dyDescent="0.25">
      <c r="A68" t="s">
        <v>860</v>
      </c>
      <c r="B68" t="s">
        <v>1265</v>
      </c>
      <c r="C68" t="s">
        <v>1266</v>
      </c>
      <c r="D68" s="1" t="s">
        <v>75</v>
      </c>
      <c r="F68">
        <v>9</v>
      </c>
      <c r="G68" t="s">
        <v>76</v>
      </c>
      <c r="H68" t="s">
        <v>76</v>
      </c>
      <c r="I68" t="s">
        <v>76</v>
      </c>
      <c r="J68" t="s">
        <v>76</v>
      </c>
      <c r="K68" t="s">
        <v>76</v>
      </c>
      <c r="L68">
        <v>9</v>
      </c>
      <c r="M68">
        <v>1</v>
      </c>
      <c r="N68">
        <v>0</v>
      </c>
    </row>
    <row r="69" spans="1:14" x14ac:dyDescent="0.25">
      <c r="A69" t="s">
        <v>526</v>
      </c>
      <c r="B69" t="s">
        <v>366</v>
      </c>
      <c r="C69" t="s">
        <v>1267</v>
      </c>
      <c r="D69" s="1" t="s">
        <v>75</v>
      </c>
      <c r="F69">
        <v>8</v>
      </c>
      <c r="G69" t="s">
        <v>76</v>
      </c>
      <c r="H69" t="s">
        <v>76</v>
      </c>
      <c r="I69" t="s">
        <v>76</v>
      </c>
      <c r="J69" t="s">
        <v>76</v>
      </c>
      <c r="K69" t="s">
        <v>76</v>
      </c>
      <c r="L69">
        <v>8</v>
      </c>
      <c r="M69">
        <v>1</v>
      </c>
      <c r="N69">
        <v>0</v>
      </c>
    </row>
    <row r="70" spans="1:14" x14ac:dyDescent="0.25">
      <c r="A70" t="s">
        <v>1268</v>
      </c>
      <c r="B70" t="s">
        <v>1269</v>
      </c>
      <c r="C70" t="s">
        <v>1270</v>
      </c>
      <c r="D70" s="1" t="s">
        <v>75</v>
      </c>
      <c r="F70">
        <v>7</v>
      </c>
      <c r="G70" t="s">
        <v>76</v>
      </c>
      <c r="H70" t="s">
        <v>76</v>
      </c>
      <c r="I70" t="s">
        <v>76</v>
      </c>
      <c r="J70" t="s">
        <v>76</v>
      </c>
      <c r="K70" t="s">
        <v>76</v>
      </c>
      <c r="L70">
        <v>7</v>
      </c>
      <c r="M70">
        <v>1</v>
      </c>
      <c r="N70">
        <v>0</v>
      </c>
    </row>
    <row r="71" spans="1:14" x14ac:dyDescent="0.25">
      <c r="A71" t="s">
        <v>1271</v>
      </c>
      <c r="B71" t="s">
        <v>1272</v>
      </c>
      <c r="C71" t="s">
        <v>1273</v>
      </c>
      <c r="D71" s="1" t="s">
        <v>75</v>
      </c>
      <c r="E71" t="s">
        <v>1274</v>
      </c>
      <c r="F71">
        <v>6</v>
      </c>
      <c r="G71" t="s">
        <v>76</v>
      </c>
      <c r="H71" t="s">
        <v>76</v>
      </c>
      <c r="I71" t="s">
        <v>76</v>
      </c>
      <c r="J71" t="s">
        <v>76</v>
      </c>
      <c r="K71" t="s">
        <v>76</v>
      </c>
      <c r="L71">
        <v>6</v>
      </c>
      <c r="M71">
        <v>1</v>
      </c>
      <c r="N71">
        <v>0</v>
      </c>
    </row>
    <row r="72" spans="1:14" x14ac:dyDescent="0.25">
      <c r="A72" t="s">
        <v>1275</v>
      </c>
      <c r="B72" t="s">
        <v>1276</v>
      </c>
      <c r="C72" t="s">
        <v>1277</v>
      </c>
      <c r="D72" s="1" t="s">
        <v>75</v>
      </c>
      <c r="F72">
        <v>5</v>
      </c>
      <c r="G72" t="s">
        <v>76</v>
      </c>
      <c r="H72" t="s">
        <v>76</v>
      </c>
      <c r="I72" t="s">
        <v>76</v>
      </c>
      <c r="J72" t="s">
        <v>76</v>
      </c>
      <c r="K72" t="s">
        <v>76</v>
      </c>
      <c r="L72">
        <v>5</v>
      </c>
      <c r="M72">
        <v>1</v>
      </c>
      <c r="N72">
        <v>0</v>
      </c>
    </row>
    <row r="73" spans="1:14" x14ac:dyDescent="0.25">
      <c r="A73" t="s">
        <v>227</v>
      </c>
      <c r="B73" t="s">
        <v>187</v>
      </c>
      <c r="C73" t="s">
        <v>1278</v>
      </c>
      <c r="D73" s="1" t="s">
        <v>75</v>
      </c>
      <c r="F73">
        <v>4</v>
      </c>
      <c r="G73" t="s">
        <v>76</v>
      </c>
      <c r="H73" t="s">
        <v>76</v>
      </c>
      <c r="I73" t="s">
        <v>76</v>
      </c>
      <c r="J73" t="s">
        <v>76</v>
      </c>
      <c r="K73" t="s">
        <v>76</v>
      </c>
      <c r="L73">
        <v>4</v>
      </c>
      <c r="M73">
        <v>1</v>
      </c>
      <c r="N73">
        <v>0</v>
      </c>
    </row>
    <row r="74" spans="1:14" x14ac:dyDescent="0.25">
      <c r="A74" t="s">
        <v>1279</v>
      </c>
      <c r="B74" t="s">
        <v>1280</v>
      </c>
      <c r="C74" t="s">
        <v>1281</v>
      </c>
      <c r="D74" s="1" t="s">
        <v>75</v>
      </c>
      <c r="F74">
        <v>2</v>
      </c>
      <c r="G74" t="s">
        <v>76</v>
      </c>
      <c r="H74" t="s">
        <v>76</v>
      </c>
      <c r="I74" t="s">
        <v>76</v>
      </c>
      <c r="J74" t="s">
        <v>76</v>
      </c>
      <c r="K74" t="s">
        <v>76</v>
      </c>
      <c r="L74">
        <v>2</v>
      </c>
      <c r="M74">
        <v>1</v>
      </c>
      <c r="N74">
        <v>0</v>
      </c>
    </row>
    <row r="75" spans="1:14" x14ac:dyDescent="0.25">
      <c r="A75" t="s">
        <v>66</v>
      </c>
      <c r="B75" t="s">
        <v>1282</v>
      </c>
      <c r="C75" t="s">
        <v>1283</v>
      </c>
      <c r="D75" s="1" t="s">
        <v>75</v>
      </c>
      <c r="E75" t="s">
        <v>334</v>
      </c>
      <c r="F75">
        <v>1</v>
      </c>
      <c r="G75" t="s">
        <v>76</v>
      </c>
      <c r="H75" t="s">
        <v>76</v>
      </c>
      <c r="I75" t="s">
        <v>76</v>
      </c>
      <c r="J75" t="s">
        <v>76</v>
      </c>
      <c r="K75" t="s">
        <v>76</v>
      </c>
      <c r="L75">
        <v>1</v>
      </c>
      <c r="M75">
        <v>1</v>
      </c>
      <c r="N75">
        <v>0</v>
      </c>
    </row>
    <row r="76" spans="1:14" x14ac:dyDescent="0.25">
      <c r="A76" t="s">
        <v>131</v>
      </c>
      <c r="B76" t="s">
        <v>1126</v>
      </c>
      <c r="C76" t="s">
        <v>1284</v>
      </c>
      <c r="D76" s="1" t="s">
        <v>75</v>
      </c>
      <c r="F76">
        <v>1</v>
      </c>
      <c r="G76" t="s">
        <v>76</v>
      </c>
      <c r="H76" t="s">
        <v>76</v>
      </c>
      <c r="I76" t="s">
        <v>76</v>
      </c>
      <c r="J76" t="s">
        <v>76</v>
      </c>
      <c r="K76" t="s">
        <v>76</v>
      </c>
      <c r="L76">
        <v>1</v>
      </c>
      <c r="M76">
        <v>1</v>
      </c>
      <c r="N76">
        <v>0</v>
      </c>
    </row>
    <row r="77" spans="1:14" x14ac:dyDescent="0.25">
      <c r="A77" t="s">
        <v>496</v>
      </c>
      <c r="B77" t="s">
        <v>1285</v>
      </c>
      <c r="C77" t="s">
        <v>1286</v>
      </c>
      <c r="D77" s="1" t="s">
        <v>75</v>
      </c>
      <c r="E77" t="s">
        <v>1287</v>
      </c>
      <c r="F77">
        <v>1</v>
      </c>
      <c r="G77" t="s">
        <v>76</v>
      </c>
      <c r="H77" t="s">
        <v>76</v>
      </c>
      <c r="I77" t="s">
        <v>76</v>
      </c>
      <c r="J77" t="s">
        <v>76</v>
      </c>
      <c r="K77" t="s">
        <v>76</v>
      </c>
      <c r="L77">
        <v>1</v>
      </c>
      <c r="M77">
        <v>1</v>
      </c>
      <c r="N77">
        <v>0</v>
      </c>
    </row>
    <row r="78" spans="1:14" x14ac:dyDescent="0.25">
      <c r="A78" t="s">
        <v>262</v>
      </c>
      <c r="B78" t="s">
        <v>1288</v>
      </c>
      <c r="C78" t="s">
        <v>1289</v>
      </c>
      <c r="D78" s="1" t="s">
        <v>75</v>
      </c>
      <c r="E78" t="s">
        <v>1290</v>
      </c>
      <c r="F78">
        <v>1</v>
      </c>
      <c r="G78" t="s">
        <v>76</v>
      </c>
      <c r="H78" t="s">
        <v>76</v>
      </c>
      <c r="I78" t="s">
        <v>76</v>
      </c>
      <c r="J78" t="s">
        <v>76</v>
      </c>
      <c r="K78" t="s">
        <v>76</v>
      </c>
      <c r="L78">
        <v>1</v>
      </c>
      <c r="M78">
        <v>1</v>
      </c>
      <c r="N78">
        <v>0</v>
      </c>
    </row>
    <row r="79" spans="1:14" x14ac:dyDescent="0.25">
      <c r="A79" t="s">
        <v>1291</v>
      </c>
      <c r="B79" t="s">
        <v>1292</v>
      </c>
      <c r="C79" t="s">
        <v>1293</v>
      </c>
      <c r="D79" s="1" t="s">
        <v>75</v>
      </c>
      <c r="E79" t="s">
        <v>334</v>
      </c>
      <c r="F79">
        <v>1</v>
      </c>
      <c r="G79" t="s">
        <v>76</v>
      </c>
      <c r="H79" t="s">
        <v>76</v>
      </c>
      <c r="I79" t="s">
        <v>76</v>
      </c>
      <c r="J79" t="s">
        <v>76</v>
      </c>
      <c r="K79" t="s">
        <v>76</v>
      </c>
      <c r="L79">
        <v>1</v>
      </c>
      <c r="M79">
        <v>1</v>
      </c>
      <c r="N79">
        <v>0</v>
      </c>
    </row>
    <row r="80" spans="1:14" x14ac:dyDescent="0.25">
      <c r="A80" t="s">
        <v>1294</v>
      </c>
      <c r="B80" t="s">
        <v>1295</v>
      </c>
      <c r="C80" t="s">
        <v>1296</v>
      </c>
      <c r="D80" s="1" t="s">
        <v>75</v>
      </c>
      <c r="F80">
        <v>1</v>
      </c>
      <c r="G80" t="s">
        <v>76</v>
      </c>
      <c r="H80" t="s">
        <v>76</v>
      </c>
      <c r="I80" t="s">
        <v>76</v>
      </c>
      <c r="J80" t="s">
        <v>76</v>
      </c>
      <c r="K80" t="s">
        <v>76</v>
      </c>
      <c r="L80">
        <v>1</v>
      </c>
      <c r="M80">
        <v>1</v>
      </c>
      <c r="N80">
        <v>0</v>
      </c>
    </row>
    <row r="81" spans="1:14" x14ac:dyDescent="0.25">
      <c r="A81" t="s">
        <v>596</v>
      </c>
      <c r="B81" t="s">
        <v>1297</v>
      </c>
      <c r="C81" t="s">
        <v>1298</v>
      </c>
      <c r="D81" s="1" t="s">
        <v>75</v>
      </c>
      <c r="E81" t="s">
        <v>334</v>
      </c>
      <c r="F81">
        <v>1</v>
      </c>
      <c r="G81" t="s">
        <v>76</v>
      </c>
      <c r="H81" t="s">
        <v>76</v>
      </c>
      <c r="I81" t="s">
        <v>76</v>
      </c>
      <c r="J81" t="s">
        <v>76</v>
      </c>
      <c r="K81" t="s">
        <v>76</v>
      </c>
      <c r="L81">
        <v>1</v>
      </c>
      <c r="M81">
        <v>1</v>
      </c>
      <c r="N81">
        <v>0</v>
      </c>
    </row>
  </sheetData>
  <autoFilter ref="A1:N81" xr:uid="{00000000-0009-0000-0000-00000E000000}"/>
  <sortState xmlns:xlrd2="http://schemas.microsoft.com/office/spreadsheetml/2017/richdata2" ref="A2:N16">
    <sortCondition descending="1" ref="L2:L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2"/>
  <sheetViews>
    <sheetView workbookViewId="0">
      <selection activeCell="N16" sqref="N16"/>
    </sheetView>
  </sheetViews>
  <sheetFormatPr defaultRowHeight="15" x14ac:dyDescent="0.25"/>
  <cols>
    <col min="1" max="1" width="13" bestFit="1" customWidth="1"/>
    <col min="2" max="2" width="12.5703125" bestFit="1" customWidth="1"/>
    <col min="3" max="3" width="17" bestFit="1" customWidth="1"/>
    <col min="4" max="4" width="8.7109375" style="1" bestFit="1" customWidth="1"/>
    <col min="5" max="5" width="26.42578125" bestFit="1" customWidth="1"/>
    <col min="6" max="6" width="11.28515625" bestFit="1" customWidth="1"/>
    <col min="7" max="7" width="11.5703125" bestFit="1" customWidth="1"/>
    <col min="8" max="8" width="6.85546875" bestFit="1" customWidth="1"/>
    <col min="9" max="9" width="10.28515625" bestFit="1" customWidth="1"/>
    <col min="10" max="10" width="10.42578125" bestFit="1" customWidth="1"/>
    <col min="11" max="11" width="9.7109375" bestFit="1" customWidth="1"/>
    <col min="12" max="12" width="8.85546875" bestFit="1" customWidth="1"/>
    <col min="13" max="13" width="9.5703125" bestFit="1" customWidth="1"/>
    <col min="14" max="14" width="14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266</v>
      </c>
      <c r="B2" s="2" t="s">
        <v>267</v>
      </c>
      <c r="C2" s="2" t="s">
        <v>268</v>
      </c>
      <c r="D2" s="3" t="s">
        <v>269</v>
      </c>
      <c r="E2" s="2" t="s">
        <v>270</v>
      </c>
      <c r="F2" s="2">
        <v>50</v>
      </c>
      <c r="G2" s="2" t="s">
        <v>76</v>
      </c>
      <c r="H2" s="2">
        <v>50</v>
      </c>
      <c r="I2" s="2" t="s">
        <v>76</v>
      </c>
      <c r="J2" s="2">
        <v>50</v>
      </c>
      <c r="K2" s="2" t="s">
        <v>76</v>
      </c>
      <c r="L2" s="2">
        <v>150</v>
      </c>
      <c r="M2" s="2">
        <v>3</v>
      </c>
      <c r="N2" s="2">
        <v>150</v>
      </c>
    </row>
    <row r="3" spans="1:14" s="2" customFormat="1" x14ac:dyDescent="0.25">
      <c r="A3" s="2" t="s">
        <v>285</v>
      </c>
      <c r="B3" s="2" t="s">
        <v>286</v>
      </c>
      <c r="C3" s="2" t="s">
        <v>287</v>
      </c>
      <c r="D3" s="3" t="s">
        <v>288</v>
      </c>
      <c r="E3" s="2" t="s">
        <v>289</v>
      </c>
      <c r="F3" s="2">
        <v>50</v>
      </c>
      <c r="G3" s="2">
        <v>50</v>
      </c>
      <c r="H3" s="2">
        <v>45</v>
      </c>
      <c r="I3" s="2" t="s">
        <v>76</v>
      </c>
      <c r="J3" s="2" t="s">
        <v>76</v>
      </c>
      <c r="K3" s="2" t="s">
        <v>76</v>
      </c>
      <c r="L3" s="2">
        <v>145</v>
      </c>
      <c r="M3" s="2">
        <v>3</v>
      </c>
      <c r="N3" s="2">
        <v>145</v>
      </c>
    </row>
    <row r="4" spans="1:14" x14ac:dyDescent="0.25">
      <c r="A4" t="s">
        <v>458</v>
      </c>
      <c r="B4" t="s">
        <v>459</v>
      </c>
      <c r="C4" t="s">
        <v>460</v>
      </c>
      <c r="D4" s="1" t="s">
        <v>461</v>
      </c>
      <c r="E4" t="s">
        <v>462</v>
      </c>
      <c r="F4" t="s">
        <v>76</v>
      </c>
      <c r="G4">
        <v>40</v>
      </c>
      <c r="H4" t="s">
        <v>76</v>
      </c>
      <c r="I4" t="s">
        <v>76</v>
      </c>
      <c r="J4">
        <v>45</v>
      </c>
      <c r="K4" t="s">
        <v>76</v>
      </c>
      <c r="L4">
        <v>85</v>
      </c>
      <c r="M4">
        <v>2</v>
      </c>
      <c r="N4">
        <v>0</v>
      </c>
    </row>
    <row r="5" spans="1:14" x14ac:dyDescent="0.25">
      <c r="A5" t="s">
        <v>463</v>
      </c>
      <c r="B5" t="s">
        <v>464</v>
      </c>
      <c r="C5" t="s">
        <v>465</v>
      </c>
      <c r="D5" s="1" t="s">
        <v>461</v>
      </c>
      <c r="F5">
        <v>37</v>
      </c>
      <c r="G5" t="s">
        <v>76</v>
      </c>
      <c r="H5">
        <v>40</v>
      </c>
      <c r="I5" t="s">
        <v>76</v>
      </c>
      <c r="J5" t="s">
        <v>76</v>
      </c>
      <c r="K5" t="s">
        <v>76</v>
      </c>
      <c r="L5">
        <v>77</v>
      </c>
      <c r="M5">
        <v>2</v>
      </c>
      <c r="N5">
        <v>0</v>
      </c>
    </row>
    <row r="6" spans="1:14" x14ac:dyDescent="0.25">
      <c r="A6" t="s">
        <v>558</v>
      </c>
      <c r="B6" t="s">
        <v>559</v>
      </c>
      <c r="C6" t="s">
        <v>560</v>
      </c>
      <c r="D6" s="1" t="s">
        <v>288</v>
      </c>
      <c r="E6" t="s">
        <v>561</v>
      </c>
      <c r="F6">
        <v>45</v>
      </c>
      <c r="G6" t="s">
        <v>76</v>
      </c>
      <c r="H6" t="s">
        <v>76</v>
      </c>
      <c r="I6" t="s">
        <v>76</v>
      </c>
      <c r="J6" t="s">
        <v>76</v>
      </c>
      <c r="K6">
        <v>25</v>
      </c>
      <c r="L6">
        <f>SUM(F6:K6)</f>
        <v>70</v>
      </c>
      <c r="M6">
        <v>2</v>
      </c>
      <c r="N6">
        <v>0</v>
      </c>
    </row>
    <row r="7" spans="1:14" x14ac:dyDescent="0.25">
      <c r="A7" t="s">
        <v>463</v>
      </c>
      <c r="B7" t="s">
        <v>562</v>
      </c>
      <c r="C7" t="s">
        <v>563</v>
      </c>
      <c r="D7" s="1" t="s">
        <v>269</v>
      </c>
      <c r="E7" t="s">
        <v>564</v>
      </c>
      <c r="F7">
        <v>45</v>
      </c>
      <c r="G7">
        <v>45</v>
      </c>
      <c r="H7" t="s">
        <v>76</v>
      </c>
      <c r="I7" t="s">
        <v>76</v>
      </c>
      <c r="J7" t="s">
        <v>76</v>
      </c>
      <c r="K7" t="s">
        <v>76</v>
      </c>
      <c r="L7">
        <v>90</v>
      </c>
      <c r="M7">
        <v>2</v>
      </c>
      <c r="N7">
        <v>0</v>
      </c>
    </row>
    <row r="8" spans="1:14" x14ac:dyDescent="0.25">
      <c r="A8" t="s">
        <v>973</v>
      </c>
      <c r="B8" t="s">
        <v>974</v>
      </c>
      <c r="C8" t="s">
        <v>975</v>
      </c>
      <c r="D8" s="1" t="s">
        <v>461</v>
      </c>
      <c r="E8" t="s">
        <v>654</v>
      </c>
      <c r="F8" t="s">
        <v>76</v>
      </c>
      <c r="G8" t="s">
        <v>76</v>
      </c>
      <c r="H8" t="s">
        <v>76</v>
      </c>
      <c r="I8">
        <v>50</v>
      </c>
      <c r="J8" t="s">
        <v>76</v>
      </c>
      <c r="K8" t="s">
        <v>76</v>
      </c>
      <c r="L8">
        <v>50</v>
      </c>
      <c r="M8">
        <v>1</v>
      </c>
      <c r="N8">
        <v>0</v>
      </c>
    </row>
    <row r="9" spans="1:14" x14ac:dyDescent="0.25">
      <c r="A9" t="s">
        <v>179</v>
      </c>
      <c r="B9" t="s">
        <v>976</v>
      </c>
      <c r="C9" t="s">
        <v>977</v>
      </c>
      <c r="D9" s="1" t="s">
        <v>461</v>
      </c>
      <c r="F9" t="s">
        <v>76</v>
      </c>
      <c r="G9" t="s">
        <v>76</v>
      </c>
      <c r="H9" t="s">
        <v>76</v>
      </c>
      <c r="I9">
        <v>45</v>
      </c>
      <c r="J9" t="s">
        <v>76</v>
      </c>
      <c r="K9" t="s">
        <v>76</v>
      </c>
      <c r="L9">
        <v>45</v>
      </c>
      <c r="M9">
        <v>1</v>
      </c>
      <c r="N9">
        <v>0</v>
      </c>
    </row>
    <row r="10" spans="1:14" x14ac:dyDescent="0.25">
      <c r="A10" t="s">
        <v>1320</v>
      </c>
      <c r="B10" t="s">
        <v>155</v>
      </c>
      <c r="C10" t="s">
        <v>1321</v>
      </c>
      <c r="D10" s="1" t="s">
        <v>288</v>
      </c>
      <c r="E10" t="s">
        <v>334</v>
      </c>
      <c r="F10">
        <v>40</v>
      </c>
      <c r="G10" t="s">
        <v>76</v>
      </c>
      <c r="H10" t="s">
        <v>76</v>
      </c>
      <c r="I10" t="s">
        <v>76</v>
      </c>
      <c r="J10" t="s">
        <v>76</v>
      </c>
      <c r="K10" t="s">
        <v>76</v>
      </c>
      <c r="L10">
        <v>40</v>
      </c>
      <c r="M10">
        <v>1</v>
      </c>
      <c r="N10">
        <v>0</v>
      </c>
    </row>
    <row r="11" spans="1:14" x14ac:dyDescent="0.25">
      <c r="A11" t="s">
        <v>179</v>
      </c>
      <c r="B11" t="s">
        <v>1322</v>
      </c>
      <c r="C11" t="s">
        <v>1323</v>
      </c>
      <c r="D11" s="1" t="s">
        <v>269</v>
      </c>
      <c r="E11" t="s">
        <v>535</v>
      </c>
      <c r="F11">
        <v>40</v>
      </c>
      <c r="G11" t="s">
        <v>76</v>
      </c>
      <c r="H11" t="s">
        <v>76</v>
      </c>
      <c r="I11" t="s">
        <v>76</v>
      </c>
      <c r="J11" t="s">
        <v>76</v>
      </c>
      <c r="K11" t="s">
        <v>76</v>
      </c>
      <c r="L11">
        <v>40</v>
      </c>
      <c r="M11">
        <v>1</v>
      </c>
      <c r="N11">
        <v>0</v>
      </c>
    </row>
    <row r="12" spans="1:14" x14ac:dyDescent="0.25">
      <c r="A12" t="s">
        <v>202</v>
      </c>
      <c r="B12" t="s">
        <v>358</v>
      </c>
      <c r="C12" t="s">
        <v>1324</v>
      </c>
      <c r="D12" s="1" t="s">
        <v>269</v>
      </c>
      <c r="F12">
        <v>37</v>
      </c>
      <c r="G12" t="s">
        <v>76</v>
      </c>
      <c r="H12" t="s">
        <v>76</v>
      </c>
      <c r="I12" t="s">
        <v>76</v>
      </c>
      <c r="J12" t="s">
        <v>76</v>
      </c>
      <c r="K12" t="s">
        <v>76</v>
      </c>
      <c r="L12">
        <v>37</v>
      </c>
      <c r="M12">
        <v>1</v>
      </c>
      <c r="N12">
        <v>0</v>
      </c>
    </row>
  </sheetData>
  <autoFilter ref="A1:N12" xr:uid="{00000000-0009-0000-0000-00000F000000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7"/>
  <sheetViews>
    <sheetView workbookViewId="0">
      <selection activeCell="Q11" sqref="Q11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24.140625" bestFit="1" customWidth="1"/>
    <col min="4" max="4" width="6.42578125" style="1" bestFit="1" customWidth="1"/>
    <col min="5" max="5" width="23.4257812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112</v>
      </c>
      <c r="B2" s="2" t="s">
        <v>113</v>
      </c>
      <c r="C2" s="2" t="s">
        <v>114</v>
      </c>
      <c r="D2" s="3" t="s">
        <v>115</v>
      </c>
      <c r="E2" s="2" t="s">
        <v>116</v>
      </c>
      <c r="F2" s="2">
        <v>40</v>
      </c>
      <c r="G2" s="2">
        <v>25</v>
      </c>
      <c r="H2" s="2">
        <v>37</v>
      </c>
      <c r="I2" s="2" t="s">
        <v>76</v>
      </c>
      <c r="J2" s="2">
        <v>34</v>
      </c>
      <c r="K2" s="2">
        <v>25</v>
      </c>
      <c r="L2" s="2">
        <f>SUM(F2:K2)</f>
        <v>161</v>
      </c>
      <c r="M2" s="2">
        <v>5</v>
      </c>
      <c r="N2" s="2">
        <v>161</v>
      </c>
    </row>
    <row r="3" spans="1:14" s="2" customFormat="1" x14ac:dyDescent="0.25">
      <c r="A3" s="2" t="s">
        <v>262</v>
      </c>
      <c r="B3" s="2" t="s">
        <v>263</v>
      </c>
      <c r="C3" s="2" t="s">
        <v>264</v>
      </c>
      <c r="D3" s="3" t="s">
        <v>115</v>
      </c>
      <c r="E3" s="2" t="s">
        <v>265</v>
      </c>
      <c r="F3" s="2">
        <v>40</v>
      </c>
      <c r="G3" s="2">
        <v>40</v>
      </c>
      <c r="H3" s="2" t="s">
        <v>76</v>
      </c>
      <c r="I3" s="2">
        <v>70</v>
      </c>
      <c r="J3" s="2" t="s">
        <v>76</v>
      </c>
      <c r="K3" s="2" t="s">
        <v>76</v>
      </c>
      <c r="L3" s="2">
        <f t="shared" ref="L3:L8" si="0">SUM(F3:K3)</f>
        <v>150</v>
      </c>
      <c r="M3" s="2">
        <v>3</v>
      </c>
      <c r="N3" s="2">
        <v>150</v>
      </c>
    </row>
    <row r="4" spans="1:14" s="2" customFormat="1" x14ac:dyDescent="0.25">
      <c r="A4" s="2" t="s">
        <v>280</v>
      </c>
      <c r="B4" s="2" t="s">
        <v>281</v>
      </c>
      <c r="C4" s="2" t="s">
        <v>282</v>
      </c>
      <c r="D4" s="3" t="s">
        <v>115</v>
      </c>
      <c r="E4" s="2" t="s">
        <v>41</v>
      </c>
      <c r="F4" s="2">
        <v>50</v>
      </c>
      <c r="G4" s="2">
        <v>45</v>
      </c>
      <c r="H4" s="2">
        <v>50</v>
      </c>
      <c r="I4" s="2" t="s">
        <v>76</v>
      </c>
      <c r="J4" s="2" t="s">
        <v>76</v>
      </c>
      <c r="K4" s="2" t="s">
        <v>76</v>
      </c>
      <c r="L4" s="2">
        <f t="shared" si="0"/>
        <v>145</v>
      </c>
      <c r="M4" s="2">
        <v>3</v>
      </c>
      <c r="N4" s="2">
        <v>145</v>
      </c>
    </row>
    <row r="5" spans="1:14" x14ac:dyDescent="0.25">
      <c r="A5" t="s">
        <v>290</v>
      </c>
      <c r="B5" t="s">
        <v>291</v>
      </c>
      <c r="C5" t="s">
        <v>292</v>
      </c>
      <c r="D5" s="1" t="s">
        <v>230</v>
      </c>
      <c r="E5" t="s">
        <v>293</v>
      </c>
      <c r="F5" t="s">
        <v>76</v>
      </c>
      <c r="G5">
        <v>31</v>
      </c>
      <c r="H5" t="s">
        <v>76</v>
      </c>
      <c r="I5">
        <v>54</v>
      </c>
      <c r="J5">
        <v>50</v>
      </c>
      <c r="K5" t="s">
        <v>76</v>
      </c>
      <c r="L5" s="45">
        <f t="shared" si="0"/>
        <v>135</v>
      </c>
      <c r="M5">
        <v>3</v>
      </c>
      <c r="N5">
        <v>135</v>
      </c>
    </row>
    <row r="6" spans="1:14" x14ac:dyDescent="0.25">
      <c r="A6" t="s">
        <v>206</v>
      </c>
      <c r="B6" t="s">
        <v>225</v>
      </c>
      <c r="C6" t="s">
        <v>226</v>
      </c>
      <c r="D6" s="1" t="s">
        <v>115</v>
      </c>
      <c r="E6" t="s">
        <v>28</v>
      </c>
      <c r="F6">
        <v>18</v>
      </c>
      <c r="G6">
        <v>22</v>
      </c>
      <c r="H6">
        <v>40</v>
      </c>
      <c r="I6">
        <v>46</v>
      </c>
      <c r="J6" t="s">
        <v>76</v>
      </c>
      <c r="K6" t="s">
        <v>76</v>
      </c>
      <c r="L6" s="45">
        <f t="shared" si="0"/>
        <v>126</v>
      </c>
      <c r="M6">
        <v>4</v>
      </c>
      <c r="N6">
        <v>126</v>
      </c>
    </row>
    <row r="7" spans="1:14" x14ac:dyDescent="0.25">
      <c r="A7" t="s">
        <v>311</v>
      </c>
      <c r="B7" t="s">
        <v>312</v>
      </c>
      <c r="C7" t="s">
        <v>313</v>
      </c>
      <c r="D7" s="1" t="s">
        <v>230</v>
      </c>
      <c r="E7" t="s">
        <v>23</v>
      </c>
      <c r="F7" t="s">
        <v>76</v>
      </c>
      <c r="G7">
        <v>28</v>
      </c>
      <c r="H7" t="s">
        <v>76</v>
      </c>
      <c r="I7">
        <v>48</v>
      </c>
      <c r="J7">
        <v>45</v>
      </c>
      <c r="K7" t="s">
        <v>76</v>
      </c>
      <c r="L7" s="45">
        <f t="shared" si="0"/>
        <v>121</v>
      </c>
      <c r="M7">
        <v>3</v>
      </c>
      <c r="N7">
        <v>121</v>
      </c>
    </row>
    <row r="8" spans="1:14" x14ac:dyDescent="0.25">
      <c r="A8" t="s">
        <v>227</v>
      </c>
      <c r="B8" t="s">
        <v>228</v>
      </c>
      <c r="C8" t="s">
        <v>229</v>
      </c>
      <c r="D8" s="1" t="s">
        <v>230</v>
      </c>
      <c r="E8" t="s">
        <v>116</v>
      </c>
      <c r="F8" t="s">
        <v>76</v>
      </c>
      <c r="G8">
        <v>12</v>
      </c>
      <c r="H8">
        <v>31</v>
      </c>
      <c r="I8">
        <v>32</v>
      </c>
      <c r="J8" t="s">
        <v>76</v>
      </c>
      <c r="K8">
        <v>23</v>
      </c>
      <c r="L8" s="45">
        <f t="shared" si="0"/>
        <v>98</v>
      </c>
      <c r="M8">
        <v>4</v>
      </c>
      <c r="N8">
        <v>98</v>
      </c>
    </row>
    <row r="9" spans="1:14" x14ac:dyDescent="0.25">
      <c r="A9" t="s">
        <v>196</v>
      </c>
      <c r="B9" t="s">
        <v>231</v>
      </c>
      <c r="C9" t="s">
        <v>232</v>
      </c>
      <c r="D9" s="1" t="s">
        <v>230</v>
      </c>
      <c r="E9" t="s">
        <v>233</v>
      </c>
      <c r="F9" t="s">
        <v>76</v>
      </c>
      <c r="G9">
        <v>34</v>
      </c>
      <c r="H9">
        <v>45</v>
      </c>
      <c r="I9">
        <v>0</v>
      </c>
      <c r="J9">
        <v>40</v>
      </c>
      <c r="K9" t="s">
        <v>76</v>
      </c>
      <c r="L9">
        <v>119</v>
      </c>
      <c r="M9">
        <v>4</v>
      </c>
      <c r="N9">
        <v>119</v>
      </c>
    </row>
    <row r="10" spans="1:14" x14ac:dyDescent="0.25">
      <c r="A10" t="s">
        <v>236</v>
      </c>
      <c r="B10" t="s">
        <v>222</v>
      </c>
      <c r="C10" t="s">
        <v>237</v>
      </c>
      <c r="D10" s="1" t="s">
        <v>115</v>
      </c>
      <c r="F10">
        <v>34</v>
      </c>
      <c r="G10" t="s">
        <v>76</v>
      </c>
      <c r="H10">
        <v>25</v>
      </c>
      <c r="I10">
        <v>26</v>
      </c>
      <c r="J10">
        <v>31</v>
      </c>
      <c r="K10" t="s">
        <v>76</v>
      </c>
      <c r="L10">
        <v>116</v>
      </c>
      <c r="M10">
        <v>4</v>
      </c>
      <c r="N10">
        <v>116</v>
      </c>
    </row>
    <row r="11" spans="1:14" x14ac:dyDescent="0.25">
      <c r="A11" t="s">
        <v>324</v>
      </c>
      <c r="B11" t="s">
        <v>325</v>
      </c>
      <c r="C11" t="s">
        <v>326</v>
      </c>
      <c r="D11" s="1" t="s">
        <v>230</v>
      </c>
      <c r="E11" t="s">
        <v>327</v>
      </c>
      <c r="F11">
        <v>20</v>
      </c>
      <c r="G11" t="s">
        <v>76</v>
      </c>
      <c r="H11" t="s">
        <v>76</v>
      </c>
      <c r="I11">
        <v>42</v>
      </c>
      <c r="J11">
        <v>37</v>
      </c>
      <c r="K11" t="s">
        <v>76</v>
      </c>
      <c r="L11">
        <v>99</v>
      </c>
      <c r="M11">
        <v>3</v>
      </c>
      <c r="N11">
        <v>99</v>
      </c>
    </row>
    <row r="12" spans="1:14" x14ac:dyDescent="0.25">
      <c r="A12" t="s">
        <v>342</v>
      </c>
      <c r="B12" t="s">
        <v>343</v>
      </c>
      <c r="C12" t="s">
        <v>344</v>
      </c>
      <c r="D12" s="1" t="s">
        <v>115</v>
      </c>
      <c r="F12">
        <v>16</v>
      </c>
      <c r="G12" t="s">
        <v>76</v>
      </c>
      <c r="H12" t="s">
        <v>76</v>
      </c>
      <c r="I12">
        <v>17</v>
      </c>
      <c r="J12">
        <v>40</v>
      </c>
      <c r="K12" t="s">
        <v>76</v>
      </c>
      <c r="L12">
        <v>73</v>
      </c>
      <c r="M12">
        <v>3</v>
      </c>
      <c r="N12">
        <v>73</v>
      </c>
    </row>
    <row r="13" spans="1:14" x14ac:dyDescent="0.25">
      <c r="A13" t="s">
        <v>357</v>
      </c>
      <c r="B13" t="s">
        <v>358</v>
      </c>
      <c r="C13" t="s">
        <v>359</v>
      </c>
      <c r="D13" s="1" t="s">
        <v>115</v>
      </c>
      <c r="E13" t="s">
        <v>28</v>
      </c>
      <c r="F13">
        <v>22</v>
      </c>
      <c r="G13">
        <v>37</v>
      </c>
      <c r="H13">
        <v>0</v>
      </c>
      <c r="I13" t="s">
        <v>76</v>
      </c>
      <c r="J13" t="s">
        <v>76</v>
      </c>
      <c r="K13" t="s">
        <v>76</v>
      </c>
      <c r="L13">
        <v>59</v>
      </c>
      <c r="M13">
        <v>3</v>
      </c>
      <c r="N13">
        <v>59</v>
      </c>
    </row>
    <row r="14" spans="1:14" x14ac:dyDescent="0.25">
      <c r="A14" t="s">
        <v>360</v>
      </c>
      <c r="B14" t="s">
        <v>361</v>
      </c>
      <c r="C14" t="s">
        <v>362</v>
      </c>
      <c r="D14" s="1" t="s">
        <v>115</v>
      </c>
      <c r="E14" t="s">
        <v>172</v>
      </c>
      <c r="F14">
        <v>15</v>
      </c>
      <c r="G14" t="s">
        <v>76</v>
      </c>
      <c r="H14">
        <v>22</v>
      </c>
      <c r="I14">
        <v>22</v>
      </c>
      <c r="J14" t="s">
        <v>76</v>
      </c>
      <c r="K14" t="s">
        <v>76</v>
      </c>
      <c r="L14">
        <v>59</v>
      </c>
      <c r="M14">
        <v>3</v>
      </c>
      <c r="N14">
        <v>59</v>
      </c>
    </row>
    <row r="15" spans="1:14" x14ac:dyDescent="0.25">
      <c r="A15" t="s">
        <v>368</v>
      </c>
      <c r="B15" t="s">
        <v>369</v>
      </c>
      <c r="C15" t="s">
        <v>370</v>
      </c>
      <c r="D15" s="1" t="s">
        <v>230</v>
      </c>
      <c r="F15">
        <v>20</v>
      </c>
      <c r="G15">
        <v>15</v>
      </c>
      <c r="H15" t="s">
        <v>76</v>
      </c>
      <c r="I15">
        <v>19</v>
      </c>
      <c r="J15" t="s">
        <v>76</v>
      </c>
      <c r="K15" t="s">
        <v>76</v>
      </c>
      <c r="L15">
        <v>54</v>
      </c>
      <c r="M15">
        <v>3</v>
      </c>
      <c r="N15">
        <v>54</v>
      </c>
    </row>
    <row r="16" spans="1:14" x14ac:dyDescent="0.25">
      <c r="A16" t="s">
        <v>53</v>
      </c>
      <c r="B16" t="s">
        <v>419</v>
      </c>
      <c r="C16" t="s">
        <v>420</v>
      </c>
      <c r="D16" s="1" t="s">
        <v>230</v>
      </c>
      <c r="F16" t="s">
        <v>76</v>
      </c>
      <c r="G16">
        <v>18</v>
      </c>
      <c r="H16" t="s">
        <v>76</v>
      </c>
      <c r="I16">
        <v>28</v>
      </c>
      <c r="J16" t="s">
        <v>76</v>
      </c>
      <c r="K16" t="s">
        <v>76</v>
      </c>
      <c r="L16">
        <v>46</v>
      </c>
      <c r="M16">
        <v>2</v>
      </c>
      <c r="N16">
        <v>0</v>
      </c>
    </row>
    <row r="17" spans="1:14" x14ac:dyDescent="0.25">
      <c r="A17" t="s">
        <v>206</v>
      </c>
      <c r="B17" t="s">
        <v>421</v>
      </c>
      <c r="C17" t="s">
        <v>422</v>
      </c>
      <c r="D17" s="1" t="s">
        <v>230</v>
      </c>
      <c r="E17" t="s">
        <v>423</v>
      </c>
      <c r="F17">
        <v>25</v>
      </c>
      <c r="G17" t="s">
        <v>76</v>
      </c>
      <c r="H17" t="s">
        <v>76</v>
      </c>
      <c r="I17">
        <v>14</v>
      </c>
      <c r="J17" t="s">
        <v>76</v>
      </c>
      <c r="K17" t="s">
        <v>76</v>
      </c>
      <c r="L17">
        <v>39</v>
      </c>
      <c r="M17">
        <v>2</v>
      </c>
      <c r="N17">
        <v>0</v>
      </c>
    </row>
    <row r="18" spans="1:14" x14ac:dyDescent="0.25">
      <c r="A18" t="s">
        <v>142</v>
      </c>
      <c r="B18" t="s">
        <v>424</v>
      </c>
      <c r="C18" t="s">
        <v>425</v>
      </c>
      <c r="D18" s="1" t="s">
        <v>230</v>
      </c>
      <c r="E18" t="s">
        <v>426</v>
      </c>
      <c r="F18" t="s">
        <v>76</v>
      </c>
      <c r="G18" t="s">
        <v>76</v>
      </c>
      <c r="H18">
        <v>34</v>
      </c>
      <c r="I18">
        <v>0</v>
      </c>
      <c r="J18" t="s">
        <v>76</v>
      </c>
      <c r="K18" t="s">
        <v>76</v>
      </c>
      <c r="L18">
        <v>34</v>
      </c>
      <c r="M18">
        <v>2</v>
      </c>
      <c r="N18">
        <v>0</v>
      </c>
    </row>
    <row r="19" spans="1:14" x14ac:dyDescent="0.25">
      <c r="A19" t="s">
        <v>383</v>
      </c>
      <c r="B19" t="s">
        <v>35</v>
      </c>
      <c r="C19" t="s">
        <v>502</v>
      </c>
      <c r="D19" s="1" t="s">
        <v>115</v>
      </c>
      <c r="E19" t="s">
        <v>503</v>
      </c>
      <c r="F19">
        <v>28</v>
      </c>
      <c r="G19" t="s">
        <v>76</v>
      </c>
      <c r="H19" t="s">
        <v>76</v>
      </c>
      <c r="I19">
        <v>45</v>
      </c>
      <c r="J19" t="s">
        <v>76</v>
      </c>
      <c r="K19" t="s">
        <v>76</v>
      </c>
      <c r="L19">
        <v>73</v>
      </c>
      <c r="M19">
        <v>2</v>
      </c>
      <c r="N19">
        <v>0</v>
      </c>
    </row>
    <row r="20" spans="1:14" x14ac:dyDescent="0.25">
      <c r="A20" t="s">
        <v>58</v>
      </c>
      <c r="B20" t="s">
        <v>487</v>
      </c>
      <c r="C20" t="s">
        <v>504</v>
      </c>
      <c r="D20" s="1" t="s">
        <v>115</v>
      </c>
      <c r="E20" t="s">
        <v>505</v>
      </c>
      <c r="F20">
        <v>18</v>
      </c>
      <c r="G20" t="s">
        <v>76</v>
      </c>
      <c r="H20" t="s">
        <v>76</v>
      </c>
      <c r="I20" t="s">
        <v>76</v>
      </c>
      <c r="J20">
        <v>28</v>
      </c>
      <c r="K20" t="s">
        <v>76</v>
      </c>
      <c r="L20">
        <v>46</v>
      </c>
      <c r="M20">
        <v>2</v>
      </c>
      <c r="N20">
        <v>0</v>
      </c>
    </row>
    <row r="21" spans="1:14" x14ac:dyDescent="0.25">
      <c r="A21" t="s">
        <v>451</v>
      </c>
      <c r="B21" t="s">
        <v>506</v>
      </c>
      <c r="C21" t="s">
        <v>507</v>
      </c>
      <c r="D21" s="1" t="s">
        <v>115</v>
      </c>
      <c r="E21" t="s">
        <v>503</v>
      </c>
      <c r="F21">
        <v>11</v>
      </c>
      <c r="G21" t="s">
        <v>76</v>
      </c>
      <c r="H21" t="s">
        <v>76</v>
      </c>
      <c r="I21">
        <v>34</v>
      </c>
      <c r="J21" t="s">
        <v>76</v>
      </c>
      <c r="K21" t="s">
        <v>76</v>
      </c>
      <c r="L21">
        <v>45</v>
      </c>
      <c r="M21">
        <v>2</v>
      </c>
      <c r="N21">
        <v>0</v>
      </c>
    </row>
    <row r="22" spans="1:14" x14ac:dyDescent="0.25">
      <c r="A22" t="s">
        <v>508</v>
      </c>
      <c r="B22" t="s">
        <v>509</v>
      </c>
      <c r="C22" t="s">
        <v>510</v>
      </c>
      <c r="D22" s="1" t="s">
        <v>115</v>
      </c>
      <c r="E22" t="s">
        <v>511</v>
      </c>
      <c r="F22">
        <v>10</v>
      </c>
      <c r="G22">
        <v>11</v>
      </c>
      <c r="H22" t="s">
        <v>76</v>
      </c>
      <c r="I22" t="s">
        <v>76</v>
      </c>
      <c r="J22" t="s">
        <v>76</v>
      </c>
      <c r="K22" t="s">
        <v>76</v>
      </c>
      <c r="L22">
        <v>21</v>
      </c>
      <c r="M22">
        <v>2</v>
      </c>
      <c r="N22">
        <v>0</v>
      </c>
    </row>
    <row r="23" spans="1:14" x14ac:dyDescent="0.25">
      <c r="A23" t="s">
        <v>675</v>
      </c>
      <c r="B23" t="s">
        <v>676</v>
      </c>
      <c r="C23" t="s">
        <v>677</v>
      </c>
      <c r="D23" s="1" t="s">
        <v>230</v>
      </c>
      <c r="E23" t="s">
        <v>334</v>
      </c>
      <c r="F23" t="s">
        <v>76</v>
      </c>
      <c r="G23" t="s">
        <v>76</v>
      </c>
      <c r="H23" t="s">
        <v>76</v>
      </c>
      <c r="I23">
        <v>50</v>
      </c>
      <c r="J23" t="s">
        <v>76</v>
      </c>
      <c r="K23" t="s">
        <v>76</v>
      </c>
      <c r="L23">
        <v>50</v>
      </c>
      <c r="M23">
        <v>1</v>
      </c>
      <c r="N23">
        <v>0</v>
      </c>
    </row>
    <row r="24" spans="1:14" x14ac:dyDescent="0.25">
      <c r="A24" t="s">
        <v>678</v>
      </c>
      <c r="B24" t="s">
        <v>679</v>
      </c>
      <c r="C24" t="s">
        <v>680</v>
      </c>
      <c r="D24" s="1" t="s">
        <v>230</v>
      </c>
      <c r="E24" t="s">
        <v>511</v>
      </c>
      <c r="F24" t="s">
        <v>76</v>
      </c>
      <c r="G24">
        <v>50</v>
      </c>
      <c r="H24" t="s">
        <v>76</v>
      </c>
      <c r="I24" t="s">
        <v>76</v>
      </c>
      <c r="J24" t="s">
        <v>76</v>
      </c>
      <c r="K24" t="s">
        <v>76</v>
      </c>
      <c r="L24">
        <v>50</v>
      </c>
      <c r="M24">
        <v>1</v>
      </c>
      <c r="N24">
        <v>0</v>
      </c>
    </row>
    <row r="25" spans="1:14" x14ac:dyDescent="0.25">
      <c r="A25" t="s">
        <v>681</v>
      </c>
      <c r="B25" t="s">
        <v>682</v>
      </c>
      <c r="C25" t="s">
        <v>683</v>
      </c>
      <c r="D25" s="1" t="s">
        <v>230</v>
      </c>
      <c r="F25" t="s">
        <v>76</v>
      </c>
      <c r="G25" t="s">
        <v>76</v>
      </c>
      <c r="H25" t="s">
        <v>76</v>
      </c>
      <c r="I25">
        <v>37</v>
      </c>
      <c r="J25" t="s">
        <v>76</v>
      </c>
      <c r="K25" t="s">
        <v>76</v>
      </c>
      <c r="L25">
        <v>37</v>
      </c>
      <c r="M25">
        <v>1</v>
      </c>
      <c r="N25">
        <v>0</v>
      </c>
    </row>
    <row r="26" spans="1:14" x14ac:dyDescent="0.25">
      <c r="A26" t="s">
        <v>684</v>
      </c>
      <c r="B26" t="s">
        <v>685</v>
      </c>
      <c r="C26" t="s">
        <v>686</v>
      </c>
      <c r="D26" s="1" t="s">
        <v>230</v>
      </c>
      <c r="E26" t="s">
        <v>687</v>
      </c>
      <c r="F26" t="s">
        <v>76</v>
      </c>
      <c r="G26" t="s">
        <v>76</v>
      </c>
      <c r="H26">
        <v>28</v>
      </c>
      <c r="I26" t="s">
        <v>76</v>
      </c>
      <c r="J26" t="s">
        <v>76</v>
      </c>
      <c r="K26" t="s">
        <v>76</v>
      </c>
      <c r="L26">
        <v>28</v>
      </c>
      <c r="M26">
        <v>1</v>
      </c>
      <c r="N26">
        <v>0</v>
      </c>
    </row>
    <row r="27" spans="1:14" x14ac:dyDescent="0.25">
      <c r="A27" t="s">
        <v>206</v>
      </c>
      <c r="B27" t="s">
        <v>688</v>
      </c>
      <c r="C27" t="s">
        <v>689</v>
      </c>
      <c r="D27" s="1" t="s">
        <v>230</v>
      </c>
      <c r="F27" t="s">
        <v>76</v>
      </c>
      <c r="G27">
        <v>20</v>
      </c>
      <c r="H27" t="s">
        <v>76</v>
      </c>
      <c r="I27" t="s">
        <v>76</v>
      </c>
      <c r="J27" t="s">
        <v>76</v>
      </c>
      <c r="K27" t="s">
        <v>76</v>
      </c>
      <c r="L27">
        <v>20</v>
      </c>
      <c r="M27">
        <v>1</v>
      </c>
      <c r="N27">
        <v>0</v>
      </c>
    </row>
    <row r="28" spans="1:14" x14ac:dyDescent="0.25">
      <c r="A28" t="s">
        <v>690</v>
      </c>
      <c r="B28" t="s">
        <v>691</v>
      </c>
      <c r="C28" t="s">
        <v>692</v>
      </c>
      <c r="D28" s="1" t="s">
        <v>230</v>
      </c>
      <c r="E28" t="s">
        <v>564</v>
      </c>
      <c r="F28" t="s">
        <v>76</v>
      </c>
      <c r="G28">
        <v>16</v>
      </c>
      <c r="H28" t="s">
        <v>76</v>
      </c>
      <c r="I28" t="s">
        <v>76</v>
      </c>
      <c r="J28" t="s">
        <v>76</v>
      </c>
      <c r="K28" t="s">
        <v>76</v>
      </c>
      <c r="L28">
        <v>16</v>
      </c>
      <c r="M28">
        <v>1</v>
      </c>
      <c r="N28">
        <v>0</v>
      </c>
    </row>
    <row r="29" spans="1:14" x14ac:dyDescent="0.25">
      <c r="A29" t="s">
        <v>383</v>
      </c>
      <c r="B29" t="s">
        <v>693</v>
      </c>
      <c r="C29" t="s">
        <v>694</v>
      </c>
      <c r="D29" s="1" t="s">
        <v>230</v>
      </c>
      <c r="E29" t="s">
        <v>121</v>
      </c>
      <c r="F29" t="s">
        <v>76</v>
      </c>
      <c r="G29">
        <v>14</v>
      </c>
      <c r="H29" t="s">
        <v>76</v>
      </c>
      <c r="I29" t="s">
        <v>76</v>
      </c>
      <c r="J29" t="s">
        <v>76</v>
      </c>
      <c r="K29" t="s">
        <v>76</v>
      </c>
      <c r="L29">
        <v>14</v>
      </c>
      <c r="M29">
        <v>1</v>
      </c>
      <c r="N29">
        <v>0</v>
      </c>
    </row>
    <row r="30" spans="1:14" x14ac:dyDescent="0.25">
      <c r="A30" t="s">
        <v>695</v>
      </c>
      <c r="B30" t="s">
        <v>696</v>
      </c>
      <c r="C30" t="s">
        <v>697</v>
      </c>
      <c r="D30" s="1" t="s">
        <v>230</v>
      </c>
      <c r="E30" t="s">
        <v>698</v>
      </c>
      <c r="F30" t="s">
        <v>76</v>
      </c>
      <c r="G30">
        <v>13</v>
      </c>
      <c r="H30" t="s">
        <v>76</v>
      </c>
      <c r="I30" t="s">
        <v>76</v>
      </c>
      <c r="J30" t="s">
        <v>76</v>
      </c>
      <c r="K30" t="s">
        <v>76</v>
      </c>
      <c r="L30">
        <v>13</v>
      </c>
      <c r="M30">
        <v>1</v>
      </c>
      <c r="N30">
        <v>0</v>
      </c>
    </row>
    <row r="31" spans="1:14" x14ac:dyDescent="0.25">
      <c r="A31" t="s">
        <v>1138</v>
      </c>
      <c r="B31" t="s">
        <v>1139</v>
      </c>
      <c r="C31" t="s">
        <v>1140</v>
      </c>
      <c r="D31" s="1" t="s">
        <v>115</v>
      </c>
      <c r="F31">
        <v>50</v>
      </c>
      <c r="G31" t="s">
        <v>76</v>
      </c>
      <c r="H31" t="s">
        <v>76</v>
      </c>
      <c r="I31" t="s">
        <v>76</v>
      </c>
      <c r="J31" t="s">
        <v>76</v>
      </c>
      <c r="K31" t="s">
        <v>76</v>
      </c>
      <c r="L31">
        <v>50</v>
      </c>
      <c r="M31">
        <v>1</v>
      </c>
      <c r="N31">
        <v>0</v>
      </c>
    </row>
    <row r="32" spans="1:14" x14ac:dyDescent="0.25">
      <c r="A32" t="s">
        <v>909</v>
      </c>
      <c r="B32" t="s">
        <v>1141</v>
      </c>
      <c r="C32" t="s">
        <v>1142</v>
      </c>
      <c r="D32" s="1" t="s">
        <v>115</v>
      </c>
      <c r="E32" t="s">
        <v>1143</v>
      </c>
      <c r="F32">
        <v>45</v>
      </c>
      <c r="G32" t="s">
        <v>76</v>
      </c>
      <c r="H32" t="s">
        <v>76</v>
      </c>
      <c r="I32" t="s">
        <v>76</v>
      </c>
      <c r="J32" t="s">
        <v>76</v>
      </c>
      <c r="K32" t="s">
        <v>76</v>
      </c>
      <c r="L32">
        <v>45</v>
      </c>
      <c r="M32">
        <v>1</v>
      </c>
      <c r="N32">
        <v>0</v>
      </c>
    </row>
    <row r="33" spans="1:14" x14ac:dyDescent="0.25">
      <c r="A33" t="s">
        <v>1144</v>
      </c>
      <c r="B33" t="s">
        <v>1145</v>
      </c>
      <c r="C33" t="s">
        <v>1146</v>
      </c>
      <c r="D33" s="1" t="s">
        <v>115</v>
      </c>
      <c r="E33" t="s">
        <v>1147</v>
      </c>
      <c r="F33">
        <v>45</v>
      </c>
      <c r="G33" t="s">
        <v>76</v>
      </c>
      <c r="H33" t="s">
        <v>76</v>
      </c>
      <c r="I33" t="s">
        <v>76</v>
      </c>
      <c r="J33" t="s">
        <v>76</v>
      </c>
      <c r="K33" t="s">
        <v>76</v>
      </c>
      <c r="L33">
        <v>45</v>
      </c>
      <c r="M33">
        <v>1</v>
      </c>
      <c r="N33">
        <v>0</v>
      </c>
    </row>
    <row r="34" spans="1:14" x14ac:dyDescent="0.25">
      <c r="A34" t="s">
        <v>1148</v>
      </c>
      <c r="B34" t="s">
        <v>1149</v>
      </c>
      <c r="C34" t="s">
        <v>1150</v>
      </c>
      <c r="D34" s="1" t="s">
        <v>115</v>
      </c>
      <c r="E34" t="s">
        <v>10</v>
      </c>
      <c r="F34">
        <v>37</v>
      </c>
      <c r="G34" t="s">
        <v>76</v>
      </c>
      <c r="H34" t="s">
        <v>76</v>
      </c>
      <c r="I34" t="s">
        <v>76</v>
      </c>
      <c r="J34" t="s">
        <v>76</v>
      </c>
      <c r="K34" t="s">
        <v>76</v>
      </c>
      <c r="L34">
        <v>37</v>
      </c>
      <c r="M34">
        <v>1</v>
      </c>
      <c r="N34">
        <v>0</v>
      </c>
    </row>
    <row r="35" spans="1:14" x14ac:dyDescent="0.25">
      <c r="A35" t="s">
        <v>635</v>
      </c>
      <c r="B35" t="s">
        <v>1151</v>
      </c>
      <c r="C35" t="s">
        <v>1152</v>
      </c>
      <c r="D35" s="1" t="s">
        <v>115</v>
      </c>
      <c r="E35" t="s">
        <v>334</v>
      </c>
      <c r="F35">
        <v>34</v>
      </c>
      <c r="G35" t="s">
        <v>76</v>
      </c>
      <c r="H35" t="s">
        <v>76</v>
      </c>
      <c r="I35" t="s">
        <v>76</v>
      </c>
      <c r="J35" t="s">
        <v>76</v>
      </c>
      <c r="K35" t="s">
        <v>76</v>
      </c>
      <c r="L35">
        <v>34</v>
      </c>
      <c r="M35">
        <v>1</v>
      </c>
      <c r="N35">
        <v>0</v>
      </c>
    </row>
    <row r="36" spans="1:14" x14ac:dyDescent="0.25">
      <c r="A36" t="s">
        <v>1153</v>
      </c>
      <c r="B36" t="s">
        <v>1154</v>
      </c>
      <c r="C36" t="s">
        <v>1155</v>
      </c>
      <c r="D36" s="1" t="s">
        <v>115</v>
      </c>
      <c r="E36" t="s">
        <v>1156</v>
      </c>
      <c r="F36">
        <v>31</v>
      </c>
      <c r="G36" t="s">
        <v>76</v>
      </c>
      <c r="H36" t="s">
        <v>76</v>
      </c>
      <c r="I36" t="s">
        <v>76</v>
      </c>
      <c r="J36" t="s">
        <v>76</v>
      </c>
      <c r="K36" t="s">
        <v>76</v>
      </c>
      <c r="L36">
        <v>31</v>
      </c>
      <c r="M36">
        <v>1</v>
      </c>
      <c r="N36">
        <v>0</v>
      </c>
    </row>
    <row r="37" spans="1:14" x14ac:dyDescent="0.25">
      <c r="A37" t="s">
        <v>380</v>
      </c>
      <c r="B37" t="s">
        <v>1157</v>
      </c>
      <c r="C37" t="s">
        <v>1158</v>
      </c>
      <c r="D37" s="1" t="s">
        <v>115</v>
      </c>
      <c r="E37" t="s">
        <v>1159</v>
      </c>
      <c r="F37">
        <v>31</v>
      </c>
      <c r="G37" t="s">
        <v>76</v>
      </c>
      <c r="H37" t="s">
        <v>76</v>
      </c>
      <c r="I37" t="s">
        <v>76</v>
      </c>
      <c r="J37" t="s">
        <v>76</v>
      </c>
      <c r="K37" t="s">
        <v>76</v>
      </c>
      <c r="L37">
        <v>31</v>
      </c>
      <c r="M37">
        <v>1</v>
      </c>
      <c r="N37">
        <v>0</v>
      </c>
    </row>
    <row r="38" spans="1:14" x14ac:dyDescent="0.25">
      <c r="A38" t="s">
        <v>196</v>
      </c>
      <c r="B38" t="s">
        <v>1160</v>
      </c>
      <c r="C38" t="s">
        <v>1161</v>
      </c>
      <c r="D38" s="1" t="s">
        <v>115</v>
      </c>
      <c r="E38" t="s">
        <v>1162</v>
      </c>
      <c r="F38">
        <v>28</v>
      </c>
      <c r="G38" t="s">
        <v>76</v>
      </c>
      <c r="H38" t="s">
        <v>76</v>
      </c>
      <c r="I38" t="s">
        <v>76</v>
      </c>
      <c r="J38" t="s">
        <v>76</v>
      </c>
      <c r="K38" t="s">
        <v>76</v>
      </c>
      <c r="L38">
        <v>28</v>
      </c>
      <c r="M38">
        <v>1</v>
      </c>
      <c r="N38">
        <v>0</v>
      </c>
    </row>
    <row r="39" spans="1:14" x14ac:dyDescent="0.25">
      <c r="A39" t="s">
        <v>675</v>
      </c>
      <c r="B39" t="s">
        <v>1163</v>
      </c>
      <c r="C39" t="s">
        <v>1164</v>
      </c>
      <c r="D39" s="1" t="s">
        <v>115</v>
      </c>
      <c r="E39" t="s">
        <v>334</v>
      </c>
      <c r="F39">
        <v>25</v>
      </c>
      <c r="G39" t="s">
        <v>76</v>
      </c>
      <c r="H39" t="s">
        <v>76</v>
      </c>
      <c r="I39" t="s">
        <v>76</v>
      </c>
      <c r="J39" t="s">
        <v>76</v>
      </c>
      <c r="K39" t="s">
        <v>76</v>
      </c>
      <c r="L39">
        <v>25</v>
      </c>
      <c r="M39">
        <v>1</v>
      </c>
      <c r="N39">
        <v>0</v>
      </c>
    </row>
    <row r="40" spans="1:14" x14ac:dyDescent="0.25">
      <c r="A40" t="s">
        <v>49</v>
      </c>
      <c r="B40" t="s">
        <v>1165</v>
      </c>
      <c r="C40" t="s">
        <v>1166</v>
      </c>
      <c r="D40" s="1" t="s">
        <v>115</v>
      </c>
      <c r="E40" t="s">
        <v>1167</v>
      </c>
      <c r="F40">
        <v>22</v>
      </c>
      <c r="G40" t="s">
        <v>76</v>
      </c>
      <c r="H40" t="s">
        <v>76</v>
      </c>
      <c r="I40" t="s">
        <v>76</v>
      </c>
      <c r="J40" t="s">
        <v>76</v>
      </c>
      <c r="K40" t="s">
        <v>76</v>
      </c>
      <c r="L40">
        <v>22</v>
      </c>
      <c r="M40">
        <v>1</v>
      </c>
      <c r="N40">
        <v>0</v>
      </c>
    </row>
    <row r="41" spans="1:14" x14ac:dyDescent="0.25">
      <c r="A41" t="s">
        <v>53</v>
      </c>
      <c r="B41" t="s">
        <v>1168</v>
      </c>
      <c r="C41" t="s">
        <v>1169</v>
      </c>
      <c r="D41" s="1" t="s">
        <v>115</v>
      </c>
      <c r="E41" t="s">
        <v>334</v>
      </c>
      <c r="F41">
        <v>16</v>
      </c>
      <c r="G41" t="s">
        <v>76</v>
      </c>
      <c r="H41" t="s">
        <v>76</v>
      </c>
      <c r="I41" t="s">
        <v>76</v>
      </c>
      <c r="J41" t="s">
        <v>76</v>
      </c>
      <c r="K41" t="s">
        <v>76</v>
      </c>
      <c r="L41">
        <v>16</v>
      </c>
      <c r="M41">
        <v>1</v>
      </c>
      <c r="N41">
        <v>0</v>
      </c>
    </row>
    <row r="42" spans="1:14" x14ac:dyDescent="0.25">
      <c r="A42" t="s">
        <v>58</v>
      </c>
      <c r="B42" t="s">
        <v>1170</v>
      </c>
      <c r="C42" t="s">
        <v>1171</v>
      </c>
      <c r="D42" s="1" t="s">
        <v>115</v>
      </c>
      <c r="E42" t="s">
        <v>172</v>
      </c>
      <c r="F42">
        <v>15</v>
      </c>
      <c r="G42" t="s">
        <v>76</v>
      </c>
      <c r="H42" t="s">
        <v>76</v>
      </c>
      <c r="I42" t="s">
        <v>76</v>
      </c>
      <c r="J42" t="s">
        <v>76</v>
      </c>
      <c r="K42" t="s">
        <v>76</v>
      </c>
      <c r="L42">
        <v>15</v>
      </c>
      <c r="M42">
        <v>1</v>
      </c>
      <c r="N42">
        <v>0</v>
      </c>
    </row>
    <row r="43" spans="1:14" x14ac:dyDescent="0.25">
      <c r="A43" t="s">
        <v>58</v>
      </c>
      <c r="B43" t="s">
        <v>1172</v>
      </c>
      <c r="C43" t="s">
        <v>1173</v>
      </c>
      <c r="D43" s="1" t="s">
        <v>115</v>
      </c>
      <c r="E43" t="s">
        <v>334</v>
      </c>
      <c r="F43">
        <v>14</v>
      </c>
      <c r="G43" t="s">
        <v>76</v>
      </c>
      <c r="H43" t="s">
        <v>76</v>
      </c>
      <c r="I43" t="s">
        <v>76</v>
      </c>
      <c r="J43" t="s">
        <v>76</v>
      </c>
      <c r="K43" t="s">
        <v>76</v>
      </c>
      <c r="L43">
        <v>14</v>
      </c>
      <c r="M43">
        <v>1</v>
      </c>
      <c r="N43">
        <v>0</v>
      </c>
    </row>
    <row r="44" spans="1:14" x14ac:dyDescent="0.25">
      <c r="A44" t="s">
        <v>526</v>
      </c>
      <c r="B44" t="s">
        <v>1174</v>
      </c>
      <c r="C44" t="s">
        <v>1175</v>
      </c>
      <c r="D44" s="1" t="s">
        <v>115</v>
      </c>
      <c r="E44" t="s">
        <v>334</v>
      </c>
      <c r="F44">
        <v>13</v>
      </c>
      <c r="G44" t="s">
        <v>76</v>
      </c>
      <c r="H44" t="s">
        <v>76</v>
      </c>
      <c r="I44" t="s">
        <v>76</v>
      </c>
      <c r="J44" t="s">
        <v>76</v>
      </c>
      <c r="K44" t="s">
        <v>76</v>
      </c>
      <c r="L44">
        <v>13</v>
      </c>
      <c r="M44">
        <v>1</v>
      </c>
      <c r="N44">
        <v>0</v>
      </c>
    </row>
    <row r="45" spans="1:14" x14ac:dyDescent="0.25">
      <c r="A45" t="s">
        <v>368</v>
      </c>
      <c r="B45" t="s">
        <v>1176</v>
      </c>
      <c r="C45" t="s">
        <v>1177</v>
      </c>
      <c r="D45" s="1" t="s">
        <v>115</v>
      </c>
      <c r="E45" t="s">
        <v>168</v>
      </c>
      <c r="F45">
        <v>12</v>
      </c>
      <c r="G45" t="s">
        <v>76</v>
      </c>
      <c r="H45" t="s">
        <v>76</v>
      </c>
      <c r="I45" t="s">
        <v>76</v>
      </c>
      <c r="J45" t="s">
        <v>76</v>
      </c>
      <c r="K45" t="s">
        <v>76</v>
      </c>
      <c r="L45">
        <v>12</v>
      </c>
      <c r="M45">
        <v>1</v>
      </c>
      <c r="N45">
        <v>0</v>
      </c>
    </row>
    <row r="46" spans="1:14" x14ac:dyDescent="0.25">
      <c r="A46" t="s">
        <v>1144</v>
      </c>
      <c r="B46" t="s">
        <v>1178</v>
      </c>
      <c r="C46" t="s">
        <v>1179</v>
      </c>
      <c r="D46" s="1" t="s">
        <v>115</v>
      </c>
      <c r="E46" t="s">
        <v>1180</v>
      </c>
      <c r="F46">
        <v>9</v>
      </c>
      <c r="G46" t="s">
        <v>76</v>
      </c>
      <c r="H46" t="s">
        <v>76</v>
      </c>
      <c r="I46" t="s">
        <v>76</v>
      </c>
      <c r="J46" t="s">
        <v>76</v>
      </c>
      <c r="K46" t="s">
        <v>76</v>
      </c>
      <c r="L46">
        <v>9</v>
      </c>
      <c r="M46">
        <v>1</v>
      </c>
      <c r="N46">
        <v>0</v>
      </c>
    </row>
    <row r="47" spans="1:14" x14ac:dyDescent="0.25">
      <c r="A47" t="s">
        <v>380</v>
      </c>
      <c r="B47" t="s">
        <v>1181</v>
      </c>
      <c r="C47" t="s">
        <v>1182</v>
      </c>
      <c r="D47" s="1" t="s">
        <v>115</v>
      </c>
      <c r="E47" t="s">
        <v>172</v>
      </c>
      <c r="F47">
        <v>8</v>
      </c>
      <c r="G47" t="s">
        <v>76</v>
      </c>
      <c r="H47" t="s">
        <v>76</v>
      </c>
      <c r="I47" t="s">
        <v>76</v>
      </c>
      <c r="J47" t="s">
        <v>76</v>
      </c>
      <c r="K47" t="s">
        <v>76</v>
      </c>
      <c r="L47">
        <v>8</v>
      </c>
      <c r="M47">
        <v>1</v>
      </c>
      <c r="N47">
        <v>0</v>
      </c>
    </row>
  </sheetData>
  <autoFilter ref="A1:N1" xr:uid="{00000000-0009-0000-0000-000010000000}"/>
  <sortState xmlns:xlrd2="http://schemas.microsoft.com/office/spreadsheetml/2017/richdata2" ref="A2:N15">
    <sortCondition descending="1" ref="L2:L15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4"/>
  <sheetViews>
    <sheetView workbookViewId="0">
      <selection activeCell="C14" sqref="C14"/>
    </sheetView>
  </sheetViews>
  <sheetFormatPr defaultRowHeight="15" x14ac:dyDescent="0.25"/>
  <cols>
    <col min="1" max="1" width="10.7109375" bestFit="1" customWidth="1"/>
    <col min="2" max="2" width="13.5703125" bestFit="1" customWidth="1"/>
    <col min="3" max="3" width="18.42578125" bestFit="1" customWidth="1"/>
    <col min="4" max="4" width="6.42578125" style="1" bestFit="1" customWidth="1"/>
    <col min="5" max="5" width="15.2851562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s="2" customFormat="1" x14ac:dyDescent="0.25">
      <c r="A2" s="2" t="s">
        <v>316</v>
      </c>
      <c r="B2" s="2" t="s">
        <v>317</v>
      </c>
      <c r="C2" s="2" t="s">
        <v>318</v>
      </c>
      <c r="D2" s="3" t="s">
        <v>319</v>
      </c>
      <c r="E2" s="2" t="s">
        <v>320</v>
      </c>
      <c r="F2" s="2">
        <v>40</v>
      </c>
      <c r="G2" s="2">
        <v>31</v>
      </c>
      <c r="H2" s="2">
        <v>34</v>
      </c>
      <c r="I2" s="2" t="s">
        <v>76</v>
      </c>
      <c r="J2" s="2" t="s">
        <v>76</v>
      </c>
      <c r="K2" s="2" t="s">
        <v>76</v>
      </c>
      <c r="L2" s="2">
        <v>105</v>
      </c>
      <c r="M2" s="2">
        <v>3</v>
      </c>
      <c r="N2" s="2">
        <v>105</v>
      </c>
    </row>
    <row r="3" spans="1:15" x14ac:dyDescent="0.25">
      <c r="A3" t="s">
        <v>555</v>
      </c>
      <c r="B3" t="s">
        <v>556</v>
      </c>
      <c r="C3" t="s">
        <v>557</v>
      </c>
      <c r="D3" s="1" t="s">
        <v>319</v>
      </c>
      <c r="F3">
        <v>50</v>
      </c>
      <c r="G3">
        <v>50</v>
      </c>
      <c r="H3" t="s">
        <v>76</v>
      </c>
      <c r="I3" t="s">
        <v>76</v>
      </c>
      <c r="J3" t="s">
        <v>76</v>
      </c>
      <c r="K3" t="s">
        <v>76</v>
      </c>
      <c r="L3">
        <v>100</v>
      </c>
      <c r="M3">
        <v>2</v>
      </c>
      <c r="N3">
        <v>0</v>
      </c>
    </row>
    <row r="4" spans="1:15" x14ac:dyDescent="0.25">
      <c r="A4" t="s">
        <v>453</v>
      </c>
      <c r="B4" t="s">
        <v>454</v>
      </c>
      <c r="C4" t="s">
        <v>455</v>
      </c>
      <c r="D4" s="1" t="s">
        <v>456</v>
      </c>
      <c r="E4" t="s">
        <v>457</v>
      </c>
      <c r="F4" t="s">
        <v>76</v>
      </c>
      <c r="G4" t="s">
        <v>76</v>
      </c>
      <c r="H4">
        <v>50</v>
      </c>
      <c r="I4">
        <v>50</v>
      </c>
      <c r="J4" t="s">
        <v>76</v>
      </c>
      <c r="K4" t="s">
        <v>76</v>
      </c>
      <c r="L4">
        <v>100</v>
      </c>
      <c r="M4">
        <v>2</v>
      </c>
      <c r="N4">
        <v>0</v>
      </c>
      <c r="O4" t="s">
        <v>1402</v>
      </c>
    </row>
  </sheetData>
  <autoFilter ref="A1:N1" xr:uid="{00000000-0009-0000-0000-000011000000}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0"/>
  <sheetViews>
    <sheetView workbookViewId="0">
      <selection activeCell="G32" sqref="G31:G32"/>
    </sheetView>
  </sheetViews>
  <sheetFormatPr defaultRowHeight="15" x14ac:dyDescent="0.25"/>
  <cols>
    <col min="1" max="1" width="13" bestFit="1" customWidth="1"/>
    <col min="2" max="2" width="12.5703125" bestFit="1" customWidth="1"/>
    <col min="3" max="3" width="22.42578125" bestFit="1" customWidth="1"/>
    <col min="4" max="4" width="8.7109375" style="1" bestFit="1" customWidth="1"/>
    <col min="5" max="5" width="23.7109375" bestFit="1" customWidth="1"/>
    <col min="6" max="6" width="11.28515625" bestFit="1" customWidth="1"/>
    <col min="7" max="7" width="11.5703125" bestFit="1" customWidth="1"/>
    <col min="8" max="8" width="6.85546875" bestFit="1" customWidth="1"/>
    <col min="9" max="9" width="10.28515625" bestFit="1" customWidth="1"/>
    <col min="10" max="10" width="10.42578125" bestFit="1" customWidth="1"/>
    <col min="11" max="11" width="9.7109375" bestFit="1" customWidth="1"/>
    <col min="12" max="12" width="8.85546875" bestFit="1" customWidth="1"/>
    <col min="13" max="13" width="9.5703125" bestFit="1" customWidth="1"/>
    <col min="14" max="14" width="14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83</v>
      </c>
      <c r="B2" s="2" t="s">
        <v>84</v>
      </c>
      <c r="C2" s="2" t="s">
        <v>85</v>
      </c>
      <c r="D2" s="3" t="s">
        <v>52</v>
      </c>
      <c r="E2" s="2" t="s">
        <v>23</v>
      </c>
      <c r="F2" s="2">
        <v>45</v>
      </c>
      <c r="G2" s="2">
        <v>50</v>
      </c>
      <c r="H2" s="2">
        <v>40</v>
      </c>
      <c r="I2" s="2">
        <v>45</v>
      </c>
      <c r="J2" s="2" t="s">
        <v>76</v>
      </c>
      <c r="K2" s="2">
        <v>21</v>
      </c>
      <c r="L2" s="2">
        <f>SUM(F2:K2)</f>
        <v>201</v>
      </c>
      <c r="M2" s="2">
        <v>5</v>
      </c>
      <c r="N2" s="2">
        <v>201</v>
      </c>
    </row>
    <row r="3" spans="1:14" s="2" customFormat="1" x14ac:dyDescent="0.25">
      <c r="A3" s="2" t="s">
        <v>49</v>
      </c>
      <c r="B3" s="2" t="s">
        <v>50</v>
      </c>
      <c r="C3" s="2" t="s">
        <v>51</v>
      </c>
      <c r="D3" s="3" t="s">
        <v>52</v>
      </c>
      <c r="F3" s="2">
        <v>34</v>
      </c>
      <c r="G3" s="2">
        <v>34</v>
      </c>
      <c r="H3" s="2">
        <v>34</v>
      </c>
      <c r="I3" s="2">
        <v>34</v>
      </c>
      <c r="J3" s="2">
        <v>40</v>
      </c>
      <c r="K3" s="2">
        <v>19</v>
      </c>
      <c r="L3" s="2">
        <f t="shared" ref="L3:L4" si="0">SUM(F3:K3)</f>
        <v>195</v>
      </c>
      <c r="M3" s="2">
        <v>6</v>
      </c>
      <c r="N3" s="2">
        <v>195</v>
      </c>
    </row>
    <row r="4" spans="1:14" s="2" customFormat="1" x14ac:dyDescent="0.25">
      <c r="A4" s="2" t="s">
        <v>142</v>
      </c>
      <c r="B4" s="2" t="s">
        <v>143</v>
      </c>
      <c r="C4" s="2" t="s">
        <v>144</v>
      </c>
      <c r="D4" s="3" t="s">
        <v>145</v>
      </c>
      <c r="E4" s="2" t="s">
        <v>146</v>
      </c>
      <c r="F4" s="2" t="s">
        <v>76</v>
      </c>
      <c r="G4" s="2" t="s">
        <v>76</v>
      </c>
      <c r="H4" s="2">
        <v>50</v>
      </c>
      <c r="I4" s="2">
        <v>58</v>
      </c>
      <c r="J4" s="2">
        <v>50</v>
      </c>
      <c r="K4" s="2">
        <v>25</v>
      </c>
      <c r="L4" s="2">
        <f t="shared" si="0"/>
        <v>183</v>
      </c>
      <c r="M4" s="2">
        <v>4</v>
      </c>
      <c r="N4" s="2">
        <v>183</v>
      </c>
    </row>
    <row r="5" spans="1:14" x14ac:dyDescent="0.25">
      <c r="A5" t="s">
        <v>117</v>
      </c>
      <c r="B5" t="s">
        <v>118</v>
      </c>
      <c r="C5" t="s">
        <v>119</v>
      </c>
      <c r="D5" s="1" t="s">
        <v>120</v>
      </c>
      <c r="E5" t="s">
        <v>121</v>
      </c>
      <c r="F5">
        <v>34</v>
      </c>
      <c r="G5">
        <v>25</v>
      </c>
      <c r="H5">
        <v>31</v>
      </c>
      <c r="I5">
        <v>15</v>
      </c>
      <c r="J5">
        <v>37</v>
      </c>
      <c r="K5" t="s">
        <v>76</v>
      </c>
      <c r="L5">
        <v>142</v>
      </c>
      <c r="M5">
        <v>5</v>
      </c>
      <c r="N5">
        <v>142</v>
      </c>
    </row>
    <row r="6" spans="1:14" x14ac:dyDescent="0.25">
      <c r="A6" t="s">
        <v>302</v>
      </c>
      <c r="B6" t="s">
        <v>303</v>
      </c>
      <c r="C6" t="s">
        <v>304</v>
      </c>
      <c r="D6" s="1" t="s">
        <v>52</v>
      </c>
      <c r="E6" t="s">
        <v>305</v>
      </c>
      <c r="F6">
        <v>40</v>
      </c>
      <c r="G6">
        <v>45</v>
      </c>
      <c r="H6" t="s">
        <v>76</v>
      </c>
      <c r="I6">
        <v>40</v>
      </c>
      <c r="J6" t="s">
        <v>76</v>
      </c>
      <c r="K6" t="s">
        <v>76</v>
      </c>
      <c r="L6">
        <v>125</v>
      </c>
      <c r="M6">
        <v>3</v>
      </c>
      <c r="N6">
        <v>125</v>
      </c>
    </row>
    <row r="7" spans="1:14" x14ac:dyDescent="0.25">
      <c r="A7" t="s">
        <v>58</v>
      </c>
      <c r="B7" t="s">
        <v>371</v>
      </c>
      <c r="C7" t="s">
        <v>372</v>
      </c>
      <c r="D7" s="1" t="s">
        <v>52</v>
      </c>
      <c r="F7">
        <v>31</v>
      </c>
      <c r="G7" t="s">
        <v>76</v>
      </c>
      <c r="H7">
        <v>0</v>
      </c>
      <c r="I7">
        <v>12</v>
      </c>
      <c r="J7" t="s">
        <v>76</v>
      </c>
      <c r="K7" t="s">
        <v>76</v>
      </c>
      <c r="L7">
        <v>43</v>
      </c>
      <c r="M7">
        <v>3</v>
      </c>
      <c r="N7">
        <v>43</v>
      </c>
    </row>
    <row r="8" spans="1:14" x14ac:dyDescent="0.25">
      <c r="A8" t="s">
        <v>411</v>
      </c>
      <c r="B8" t="s">
        <v>412</v>
      </c>
      <c r="C8" t="s">
        <v>413</v>
      </c>
      <c r="D8" s="1" t="s">
        <v>145</v>
      </c>
      <c r="E8" t="s">
        <v>57</v>
      </c>
      <c r="F8" t="s">
        <v>76</v>
      </c>
      <c r="G8" t="s">
        <v>76</v>
      </c>
      <c r="H8">
        <v>45</v>
      </c>
      <c r="I8" t="s">
        <v>76</v>
      </c>
      <c r="J8" t="s">
        <v>76</v>
      </c>
      <c r="K8">
        <v>23</v>
      </c>
      <c r="L8">
        <v>90</v>
      </c>
      <c r="M8">
        <v>2</v>
      </c>
      <c r="N8">
        <v>90</v>
      </c>
    </row>
    <row r="9" spans="1:14" x14ac:dyDescent="0.25">
      <c r="A9" t="s">
        <v>311</v>
      </c>
      <c r="B9" t="s">
        <v>414</v>
      </c>
      <c r="C9" t="s">
        <v>415</v>
      </c>
      <c r="D9" s="1" t="s">
        <v>145</v>
      </c>
      <c r="E9" t="s">
        <v>416</v>
      </c>
      <c r="F9" t="s">
        <v>76</v>
      </c>
      <c r="G9">
        <v>37</v>
      </c>
      <c r="H9" t="s">
        <v>76</v>
      </c>
      <c r="I9">
        <v>50</v>
      </c>
      <c r="J9" t="s">
        <v>76</v>
      </c>
      <c r="K9" t="s">
        <v>76</v>
      </c>
      <c r="L9">
        <v>87</v>
      </c>
      <c r="M9">
        <v>2</v>
      </c>
      <c r="N9">
        <v>87</v>
      </c>
    </row>
    <row r="10" spans="1:14" x14ac:dyDescent="0.25">
      <c r="A10" t="s">
        <v>348</v>
      </c>
      <c r="B10" t="s">
        <v>417</v>
      </c>
      <c r="C10" t="s">
        <v>418</v>
      </c>
      <c r="D10" s="1" t="s">
        <v>145</v>
      </c>
      <c r="E10" t="s">
        <v>233</v>
      </c>
      <c r="F10" t="s">
        <v>76</v>
      </c>
      <c r="G10" t="s">
        <v>76</v>
      </c>
      <c r="H10">
        <v>37</v>
      </c>
      <c r="I10">
        <v>37</v>
      </c>
      <c r="J10" t="s">
        <v>76</v>
      </c>
      <c r="K10" t="s">
        <v>76</v>
      </c>
      <c r="L10">
        <v>74</v>
      </c>
      <c r="M10">
        <v>2</v>
      </c>
      <c r="N10">
        <v>74</v>
      </c>
    </row>
    <row r="11" spans="1:14" x14ac:dyDescent="0.25">
      <c r="A11" t="s">
        <v>493</v>
      </c>
      <c r="B11" t="s">
        <v>494</v>
      </c>
      <c r="C11" t="s">
        <v>495</v>
      </c>
      <c r="D11" s="1" t="s">
        <v>120</v>
      </c>
      <c r="F11">
        <v>40</v>
      </c>
      <c r="G11">
        <v>40</v>
      </c>
      <c r="H11" t="s">
        <v>76</v>
      </c>
      <c r="I11" t="s">
        <v>76</v>
      </c>
      <c r="J11" t="s">
        <v>76</v>
      </c>
      <c r="K11" t="s">
        <v>76</v>
      </c>
      <c r="L11">
        <v>80</v>
      </c>
      <c r="M11">
        <v>2</v>
      </c>
      <c r="N11">
        <v>80</v>
      </c>
    </row>
    <row r="12" spans="1:14" x14ac:dyDescent="0.25">
      <c r="A12" t="s">
        <v>496</v>
      </c>
      <c r="B12" t="s">
        <v>497</v>
      </c>
      <c r="C12" t="s">
        <v>498</v>
      </c>
      <c r="D12" s="1" t="s">
        <v>52</v>
      </c>
      <c r="E12" t="s">
        <v>23</v>
      </c>
      <c r="F12">
        <v>50</v>
      </c>
      <c r="G12">
        <v>45</v>
      </c>
      <c r="H12" t="s">
        <v>76</v>
      </c>
      <c r="I12" t="s">
        <v>76</v>
      </c>
      <c r="J12" t="s">
        <v>76</v>
      </c>
      <c r="K12" t="s">
        <v>76</v>
      </c>
      <c r="L12">
        <v>95</v>
      </c>
      <c r="M12">
        <v>2</v>
      </c>
      <c r="N12">
        <v>95</v>
      </c>
    </row>
    <row r="13" spans="1:14" x14ac:dyDescent="0.25">
      <c r="A13" t="s">
        <v>383</v>
      </c>
      <c r="B13" t="s">
        <v>499</v>
      </c>
      <c r="C13" t="s">
        <v>500</v>
      </c>
      <c r="D13" s="1" t="s">
        <v>52</v>
      </c>
      <c r="E13" t="s">
        <v>501</v>
      </c>
      <c r="F13">
        <v>37</v>
      </c>
      <c r="G13" t="s">
        <v>76</v>
      </c>
      <c r="H13" t="s">
        <v>76</v>
      </c>
      <c r="I13" t="s">
        <v>76</v>
      </c>
      <c r="J13">
        <v>45</v>
      </c>
      <c r="K13" t="s">
        <v>76</v>
      </c>
      <c r="L13">
        <f>SUM(F13:K13)</f>
        <v>82</v>
      </c>
      <c r="M13">
        <v>2</v>
      </c>
      <c r="N13">
        <v>82</v>
      </c>
    </row>
    <row r="14" spans="1:14" x14ac:dyDescent="0.25">
      <c r="A14" t="s">
        <v>496</v>
      </c>
      <c r="B14" t="s">
        <v>668</v>
      </c>
      <c r="C14" t="s">
        <v>669</v>
      </c>
      <c r="D14" s="1" t="s">
        <v>145</v>
      </c>
      <c r="F14" t="s">
        <v>76</v>
      </c>
      <c r="G14">
        <v>31</v>
      </c>
      <c r="H14" t="s">
        <v>76</v>
      </c>
      <c r="I14" t="s">
        <v>76</v>
      </c>
      <c r="J14" t="s">
        <v>76</v>
      </c>
      <c r="K14" t="s">
        <v>76</v>
      </c>
      <c r="L14">
        <v>31</v>
      </c>
      <c r="M14">
        <v>1</v>
      </c>
      <c r="N14">
        <v>31</v>
      </c>
    </row>
    <row r="15" spans="1:14" x14ac:dyDescent="0.25">
      <c r="A15" t="s">
        <v>196</v>
      </c>
      <c r="B15" t="s">
        <v>670</v>
      </c>
      <c r="C15" t="s">
        <v>671</v>
      </c>
      <c r="D15" s="1" t="s">
        <v>145</v>
      </c>
      <c r="E15" t="s">
        <v>672</v>
      </c>
      <c r="F15" t="s">
        <v>76</v>
      </c>
      <c r="G15">
        <v>28</v>
      </c>
      <c r="H15" t="s">
        <v>76</v>
      </c>
      <c r="I15" t="s">
        <v>76</v>
      </c>
      <c r="J15" t="s">
        <v>76</v>
      </c>
      <c r="K15" t="s">
        <v>76</v>
      </c>
      <c r="L15">
        <v>28</v>
      </c>
      <c r="M15">
        <v>1</v>
      </c>
      <c r="N15">
        <v>28</v>
      </c>
    </row>
    <row r="16" spans="1:14" x14ac:dyDescent="0.25">
      <c r="A16" t="s">
        <v>526</v>
      </c>
      <c r="B16" t="s">
        <v>673</v>
      </c>
      <c r="C16" t="s">
        <v>674</v>
      </c>
      <c r="D16" s="1" t="s">
        <v>145</v>
      </c>
      <c r="F16" t="s">
        <v>76</v>
      </c>
      <c r="G16" t="s">
        <v>76</v>
      </c>
      <c r="H16">
        <v>28</v>
      </c>
      <c r="I16" t="s">
        <v>76</v>
      </c>
      <c r="J16" t="s">
        <v>76</v>
      </c>
      <c r="K16" t="s">
        <v>76</v>
      </c>
      <c r="L16">
        <v>28</v>
      </c>
      <c r="M16">
        <v>1</v>
      </c>
      <c r="N16">
        <v>28</v>
      </c>
    </row>
    <row r="17" spans="1:14" x14ac:dyDescent="0.25">
      <c r="A17" t="s">
        <v>324</v>
      </c>
      <c r="B17" t="s">
        <v>1121</v>
      </c>
      <c r="C17" t="s">
        <v>1122</v>
      </c>
      <c r="D17" s="1" t="s">
        <v>120</v>
      </c>
      <c r="E17" t="s">
        <v>1123</v>
      </c>
      <c r="F17">
        <v>50</v>
      </c>
      <c r="G17" t="s">
        <v>76</v>
      </c>
      <c r="H17" t="s">
        <v>76</v>
      </c>
      <c r="I17" t="s">
        <v>76</v>
      </c>
      <c r="J17" t="s">
        <v>76</v>
      </c>
      <c r="K17" t="s">
        <v>76</v>
      </c>
      <c r="L17">
        <v>50</v>
      </c>
      <c r="M17">
        <v>1</v>
      </c>
      <c r="N17">
        <v>50</v>
      </c>
    </row>
    <row r="18" spans="1:14" x14ac:dyDescent="0.25">
      <c r="A18" t="s">
        <v>98</v>
      </c>
      <c r="B18" t="s">
        <v>1124</v>
      </c>
      <c r="C18" t="s">
        <v>1125</v>
      </c>
      <c r="D18" s="1" t="s">
        <v>120</v>
      </c>
      <c r="E18" t="s">
        <v>334</v>
      </c>
      <c r="F18">
        <v>45</v>
      </c>
      <c r="G18" t="s">
        <v>76</v>
      </c>
      <c r="H18" t="s">
        <v>76</v>
      </c>
      <c r="I18" t="s">
        <v>76</v>
      </c>
      <c r="J18" t="s">
        <v>76</v>
      </c>
      <c r="K18" t="s">
        <v>76</v>
      </c>
      <c r="L18">
        <v>45</v>
      </c>
      <c r="M18">
        <v>1</v>
      </c>
      <c r="N18">
        <v>45</v>
      </c>
    </row>
    <row r="19" spans="1:14" x14ac:dyDescent="0.25">
      <c r="A19" t="s">
        <v>864</v>
      </c>
      <c r="B19" t="s">
        <v>1126</v>
      </c>
      <c r="C19" t="s">
        <v>1127</v>
      </c>
      <c r="D19" s="1" t="s">
        <v>120</v>
      </c>
      <c r="F19">
        <v>37</v>
      </c>
      <c r="G19" t="s">
        <v>76</v>
      </c>
      <c r="H19" t="s">
        <v>76</v>
      </c>
      <c r="I19" t="s">
        <v>76</v>
      </c>
      <c r="J19" t="s">
        <v>76</v>
      </c>
      <c r="K19" t="s">
        <v>76</v>
      </c>
      <c r="L19">
        <v>37</v>
      </c>
      <c r="M19">
        <v>1</v>
      </c>
      <c r="N19">
        <v>37</v>
      </c>
    </row>
    <row r="20" spans="1:14" x14ac:dyDescent="0.25">
      <c r="A20" t="s">
        <v>1128</v>
      </c>
      <c r="B20" t="s">
        <v>1129</v>
      </c>
      <c r="C20" t="s">
        <v>1130</v>
      </c>
      <c r="D20" s="1" t="s">
        <v>120</v>
      </c>
      <c r="F20">
        <v>31</v>
      </c>
      <c r="G20" t="s">
        <v>76</v>
      </c>
      <c r="H20" t="s">
        <v>76</v>
      </c>
      <c r="I20" t="s">
        <v>76</v>
      </c>
      <c r="J20" t="s">
        <v>76</v>
      </c>
      <c r="K20" t="s">
        <v>76</v>
      </c>
      <c r="L20">
        <v>31</v>
      </c>
      <c r="M20">
        <v>1</v>
      </c>
      <c r="N20">
        <v>31</v>
      </c>
    </row>
  </sheetData>
  <autoFilter ref="A1:N20" xr:uid="{00000000-0009-0000-0000-000012000000}"/>
  <sortState xmlns:xlrd2="http://schemas.microsoft.com/office/spreadsheetml/2017/richdata2" ref="A2:N7">
    <sortCondition descending="1" ref="L2:L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workbookViewId="0">
      <selection activeCell="M17" sqref="M17"/>
    </sheetView>
  </sheetViews>
  <sheetFormatPr defaultRowHeight="15" x14ac:dyDescent="0.25"/>
  <cols>
    <col min="1" max="2" width="13.28515625" bestFit="1" customWidth="1"/>
    <col min="3" max="3" width="22.85546875" bestFit="1" customWidth="1"/>
    <col min="4" max="4" width="6.42578125" style="1" bestFit="1" customWidth="1"/>
    <col min="5" max="5" width="28.85546875" bestFit="1" customWidth="1"/>
    <col min="6" max="14" width="8.140625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77</v>
      </c>
      <c r="B2" s="2" t="s">
        <v>78</v>
      </c>
      <c r="C2" s="2" t="s">
        <v>79</v>
      </c>
      <c r="D2" s="3" t="s">
        <v>80</v>
      </c>
      <c r="E2" s="2" t="s">
        <v>18</v>
      </c>
      <c r="F2" s="2">
        <v>50</v>
      </c>
      <c r="G2" s="2">
        <v>50</v>
      </c>
      <c r="H2" s="2">
        <v>50</v>
      </c>
      <c r="I2" s="2">
        <v>45</v>
      </c>
      <c r="J2" s="2" t="s">
        <v>76</v>
      </c>
      <c r="K2" s="2">
        <v>25</v>
      </c>
      <c r="L2" s="2">
        <f>SUM(F2:K2)</f>
        <v>220</v>
      </c>
      <c r="M2" s="2">
        <v>5</v>
      </c>
      <c r="N2" s="2">
        <f>SUM(H2:M2)</f>
        <v>345</v>
      </c>
    </row>
    <row r="3" spans="1:14" s="2" customFormat="1" x14ac:dyDescent="0.25">
      <c r="A3" s="2" t="s">
        <v>173</v>
      </c>
      <c r="B3" s="2" t="s">
        <v>174</v>
      </c>
      <c r="C3" s="2" t="s">
        <v>175</v>
      </c>
      <c r="D3" s="3" t="s">
        <v>80</v>
      </c>
      <c r="E3" s="2" t="s">
        <v>18</v>
      </c>
      <c r="F3" s="2">
        <v>45</v>
      </c>
      <c r="G3" s="2">
        <v>45</v>
      </c>
      <c r="H3" s="2">
        <v>45</v>
      </c>
      <c r="I3" s="2">
        <v>50</v>
      </c>
      <c r="J3" s="2" t="s">
        <v>76</v>
      </c>
      <c r="K3" s="2" t="s">
        <v>76</v>
      </c>
      <c r="L3" s="2">
        <f t="shared" ref="L3:N13" si="0">SUM(F3:K3)</f>
        <v>185</v>
      </c>
      <c r="M3" s="2">
        <v>4</v>
      </c>
      <c r="N3" s="2">
        <f t="shared" si="0"/>
        <v>284</v>
      </c>
    </row>
    <row r="4" spans="1:14" s="2" customFormat="1" x14ac:dyDescent="0.25">
      <c r="A4" s="2" t="s">
        <v>199</v>
      </c>
      <c r="B4" s="2" t="s">
        <v>200</v>
      </c>
      <c r="C4" s="2" t="s">
        <v>201</v>
      </c>
      <c r="D4" s="3" t="s">
        <v>80</v>
      </c>
      <c r="E4" s="2" t="s">
        <v>90</v>
      </c>
      <c r="F4" s="2">
        <v>40</v>
      </c>
      <c r="G4" s="2">
        <v>40</v>
      </c>
      <c r="H4" s="2" t="s">
        <v>76</v>
      </c>
      <c r="I4" s="2">
        <v>37</v>
      </c>
      <c r="J4" s="2" t="s">
        <v>76</v>
      </c>
      <c r="K4" s="2">
        <v>23</v>
      </c>
      <c r="L4" s="2">
        <f t="shared" si="0"/>
        <v>140</v>
      </c>
      <c r="M4" s="2">
        <v>4</v>
      </c>
      <c r="N4" s="2">
        <f t="shared" si="0"/>
        <v>204</v>
      </c>
    </row>
    <row r="5" spans="1:14" x14ac:dyDescent="0.25">
      <c r="A5" t="s">
        <v>218</v>
      </c>
      <c r="B5" t="s">
        <v>219</v>
      </c>
      <c r="C5" t="s">
        <v>220</v>
      </c>
      <c r="D5" s="1" t="s">
        <v>80</v>
      </c>
      <c r="E5" t="s">
        <v>1421</v>
      </c>
      <c r="F5">
        <v>37</v>
      </c>
      <c r="G5" t="s">
        <v>76</v>
      </c>
      <c r="H5">
        <v>40</v>
      </c>
      <c r="I5">
        <v>34</v>
      </c>
      <c r="J5" t="s">
        <v>76</v>
      </c>
      <c r="K5">
        <v>15</v>
      </c>
      <c r="L5" s="45">
        <f t="shared" si="0"/>
        <v>126</v>
      </c>
      <c r="M5" s="45">
        <v>4</v>
      </c>
      <c r="N5" s="45">
        <f t="shared" si="0"/>
        <v>219</v>
      </c>
    </row>
    <row r="6" spans="1:14" x14ac:dyDescent="0.25">
      <c r="A6" t="s">
        <v>942</v>
      </c>
      <c r="B6" t="s">
        <v>943</v>
      </c>
      <c r="C6" t="s">
        <v>944</v>
      </c>
      <c r="D6" s="1" t="s">
        <v>945</v>
      </c>
      <c r="E6" t="s">
        <v>946</v>
      </c>
      <c r="F6" t="s">
        <v>76</v>
      </c>
      <c r="G6" t="s">
        <v>76</v>
      </c>
      <c r="H6" t="s">
        <v>76</v>
      </c>
      <c r="I6" t="s">
        <v>76</v>
      </c>
      <c r="J6">
        <v>50</v>
      </c>
      <c r="K6" t="s">
        <v>76</v>
      </c>
      <c r="L6" s="45">
        <f t="shared" si="0"/>
        <v>50</v>
      </c>
      <c r="M6" s="45">
        <v>1</v>
      </c>
      <c r="N6" s="45">
        <f t="shared" si="0"/>
        <v>101</v>
      </c>
    </row>
    <row r="7" spans="1:14" x14ac:dyDescent="0.25">
      <c r="A7" t="s">
        <v>947</v>
      </c>
      <c r="B7" t="s">
        <v>948</v>
      </c>
      <c r="C7" t="s">
        <v>949</v>
      </c>
      <c r="D7" s="1" t="s">
        <v>945</v>
      </c>
      <c r="E7" t="s">
        <v>950</v>
      </c>
      <c r="F7" t="s">
        <v>76</v>
      </c>
      <c r="G7" t="s">
        <v>76</v>
      </c>
      <c r="H7" t="s">
        <v>76</v>
      </c>
      <c r="I7">
        <v>40</v>
      </c>
      <c r="J7" t="s">
        <v>76</v>
      </c>
      <c r="K7" t="s">
        <v>76</v>
      </c>
      <c r="L7" s="45">
        <f t="shared" si="0"/>
        <v>40</v>
      </c>
      <c r="M7" s="45">
        <v>1</v>
      </c>
      <c r="N7" s="45">
        <f t="shared" si="0"/>
        <v>81</v>
      </c>
    </row>
    <row r="8" spans="1:14" x14ac:dyDescent="0.25">
      <c r="A8" t="s">
        <v>951</v>
      </c>
      <c r="B8" t="s">
        <v>952</v>
      </c>
      <c r="C8" t="s">
        <v>953</v>
      </c>
      <c r="D8" s="1" t="s">
        <v>945</v>
      </c>
      <c r="E8" t="s">
        <v>719</v>
      </c>
      <c r="F8" t="s">
        <v>76</v>
      </c>
      <c r="G8" t="s">
        <v>76</v>
      </c>
      <c r="H8" t="s">
        <v>76</v>
      </c>
      <c r="I8" t="s">
        <v>76</v>
      </c>
      <c r="J8" t="s">
        <v>76</v>
      </c>
      <c r="K8">
        <v>21</v>
      </c>
      <c r="L8" s="45">
        <f t="shared" si="0"/>
        <v>21</v>
      </c>
      <c r="M8" s="45">
        <v>1</v>
      </c>
      <c r="N8" s="45">
        <f t="shared" si="0"/>
        <v>43</v>
      </c>
    </row>
    <row r="9" spans="1:14" x14ac:dyDescent="0.25">
      <c r="A9" t="s">
        <v>954</v>
      </c>
      <c r="B9" t="s">
        <v>955</v>
      </c>
      <c r="C9" t="s">
        <v>956</v>
      </c>
      <c r="D9" s="1" t="s">
        <v>945</v>
      </c>
      <c r="E9" t="s">
        <v>723</v>
      </c>
      <c r="F9" t="s">
        <v>76</v>
      </c>
      <c r="G9" t="s">
        <v>76</v>
      </c>
      <c r="H9" t="s">
        <v>76</v>
      </c>
      <c r="I9" t="s">
        <v>76</v>
      </c>
      <c r="J9" t="s">
        <v>76</v>
      </c>
      <c r="K9">
        <v>19</v>
      </c>
      <c r="L9" s="45">
        <f t="shared" si="0"/>
        <v>19</v>
      </c>
      <c r="M9" s="45">
        <v>1</v>
      </c>
      <c r="N9" s="45">
        <f t="shared" si="0"/>
        <v>39</v>
      </c>
    </row>
    <row r="10" spans="1:14" x14ac:dyDescent="0.25">
      <c r="A10" t="s">
        <v>957</v>
      </c>
      <c r="B10" t="s">
        <v>958</v>
      </c>
      <c r="C10" t="s">
        <v>959</v>
      </c>
      <c r="D10" s="1" t="s">
        <v>945</v>
      </c>
      <c r="E10" t="s">
        <v>960</v>
      </c>
      <c r="F10" t="s">
        <v>76</v>
      </c>
      <c r="G10" t="s">
        <v>76</v>
      </c>
      <c r="H10">
        <v>37</v>
      </c>
      <c r="I10" t="s">
        <v>76</v>
      </c>
      <c r="J10" t="s">
        <v>76</v>
      </c>
      <c r="K10" t="s">
        <v>76</v>
      </c>
      <c r="L10" s="45">
        <f t="shared" si="0"/>
        <v>37</v>
      </c>
      <c r="M10" s="45">
        <v>1</v>
      </c>
      <c r="N10" s="45">
        <f t="shared" si="0"/>
        <v>75</v>
      </c>
    </row>
    <row r="11" spans="1:14" x14ac:dyDescent="0.25">
      <c r="A11" t="s">
        <v>961</v>
      </c>
      <c r="B11" t="s">
        <v>962</v>
      </c>
      <c r="C11" t="s">
        <v>963</v>
      </c>
      <c r="D11" s="1" t="s">
        <v>945</v>
      </c>
      <c r="E11" t="s">
        <v>723</v>
      </c>
      <c r="F11" t="s">
        <v>76</v>
      </c>
      <c r="G11" t="s">
        <v>76</v>
      </c>
      <c r="H11" t="s">
        <v>76</v>
      </c>
      <c r="I11" t="s">
        <v>76</v>
      </c>
      <c r="J11" t="s">
        <v>76</v>
      </c>
      <c r="K11">
        <v>17</v>
      </c>
      <c r="L11" s="45">
        <f t="shared" si="0"/>
        <v>17</v>
      </c>
      <c r="M11" s="45">
        <v>1</v>
      </c>
      <c r="N11" s="45">
        <f t="shared" si="0"/>
        <v>35</v>
      </c>
    </row>
    <row r="12" spans="1:14" x14ac:dyDescent="0.25">
      <c r="A12" t="s">
        <v>964</v>
      </c>
      <c r="B12" t="s">
        <v>649</v>
      </c>
      <c r="C12" t="s">
        <v>965</v>
      </c>
      <c r="D12" s="1" t="s">
        <v>945</v>
      </c>
      <c r="F12" t="s">
        <v>76</v>
      </c>
      <c r="G12" t="s">
        <v>76</v>
      </c>
      <c r="H12" t="s">
        <v>76</v>
      </c>
      <c r="I12">
        <v>31</v>
      </c>
      <c r="J12" t="s">
        <v>76</v>
      </c>
      <c r="K12" t="s">
        <v>76</v>
      </c>
      <c r="L12" s="45">
        <f t="shared" si="0"/>
        <v>31</v>
      </c>
      <c r="M12" s="45">
        <v>1</v>
      </c>
      <c r="N12" s="45">
        <f t="shared" si="0"/>
        <v>63</v>
      </c>
    </row>
    <row r="13" spans="1:14" x14ac:dyDescent="0.25">
      <c r="A13" t="s">
        <v>966</v>
      </c>
      <c r="B13" t="s">
        <v>967</v>
      </c>
      <c r="C13" t="s">
        <v>968</v>
      </c>
      <c r="D13" s="1" t="s">
        <v>945</v>
      </c>
      <c r="E13" t="s">
        <v>894</v>
      </c>
      <c r="F13" t="s">
        <v>76</v>
      </c>
      <c r="G13" t="s">
        <v>76</v>
      </c>
      <c r="H13" t="s">
        <v>76</v>
      </c>
      <c r="I13">
        <v>28</v>
      </c>
      <c r="J13" t="s">
        <v>76</v>
      </c>
      <c r="K13" t="s">
        <v>76</v>
      </c>
      <c r="L13" s="45">
        <f t="shared" si="0"/>
        <v>28</v>
      </c>
      <c r="M13" s="45">
        <v>1</v>
      </c>
      <c r="N13" s="45">
        <f t="shared" si="0"/>
        <v>57</v>
      </c>
    </row>
  </sheetData>
  <autoFilter ref="A1:N1" xr:uid="{00000000-0009-0000-0000-000001000000}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1"/>
  <sheetViews>
    <sheetView workbookViewId="0">
      <selection activeCell="K14" sqref="K14"/>
    </sheetView>
  </sheetViews>
  <sheetFormatPr defaultRowHeight="15" x14ac:dyDescent="0.25"/>
  <cols>
    <col min="1" max="1" width="13" bestFit="1" customWidth="1"/>
    <col min="2" max="2" width="12.5703125" bestFit="1" customWidth="1"/>
    <col min="3" max="3" width="20.42578125" bestFit="1" customWidth="1"/>
    <col min="4" max="4" width="8.7109375" style="1" bestFit="1" customWidth="1"/>
    <col min="5" max="5" width="21.85546875" bestFit="1" customWidth="1"/>
    <col min="6" max="6" width="11.28515625" bestFit="1" customWidth="1"/>
    <col min="7" max="7" width="11.5703125" bestFit="1" customWidth="1"/>
    <col min="8" max="8" width="6.85546875" bestFit="1" customWidth="1"/>
    <col min="9" max="9" width="10.28515625" bestFit="1" customWidth="1"/>
    <col min="10" max="10" width="10.42578125" bestFit="1" customWidth="1"/>
    <col min="11" max="11" width="9.7109375" bestFit="1" customWidth="1"/>
    <col min="12" max="12" width="8.85546875" bestFit="1" customWidth="1"/>
    <col min="13" max="13" width="9.5703125" bestFit="1" customWidth="1"/>
    <col min="14" max="14" width="14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24</v>
      </c>
      <c r="B2" s="2" t="s">
        <v>25</v>
      </c>
      <c r="C2" s="2" t="s">
        <v>26</v>
      </c>
      <c r="D2" s="3" t="s">
        <v>27</v>
      </c>
      <c r="E2" s="2" t="s">
        <v>28</v>
      </c>
      <c r="F2" s="2">
        <v>45</v>
      </c>
      <c r="G2" s="2">
        <v>45</v>
      </c>
      <c r="H2" s="2">
        <v>45</v>
      </c>
      <c r="I2" s="2">
        <v>45</v>
      </c>
      <c r="J2" s="2">
        <v>50</v>
      </c>
      <c r="K2" s="2">
        <v>23</v>
      </c>
      <c r="L2" s="2">
        <f>SUM(F2:K2)</f>
        <v>253</v>
      </c>
      <c r="M2" s="2">
        <v>6</v>
      </c>
      <c r="N2" s="2">
        <f>SUM(H2:M2)</f>
        <v>422</v>
      </c>
    </row>
    <row r="3" spans="1:14" s="2" customFormat="1" x14ac:dyDescent="0.25">
      <c r="A3" s="2" t="s">
        <v>98</v>
      </c>
      <c r="B3" s="2" t="s">
        <v>99</v>
      </c>
      <c r="C3" s="2" t="s">
        <v>100</v>
      </c>
      <c r="D3" s="3" t="s">
        <v>27</v>
      </c>
      <c r="F3" s="2">
        <v>50</v>
      </c>
      <c r="G3" s="2">
        <v>50</v>
      </c>
      <c r="H3" s="2">
        <v>50</v>
      </c>
      <c r="I3" s="2">
        <v>0</v>
      </c>
      <c r="J3" s="2" t="s">
        <v>76</v>
      </c>
      <c r="K3" s="2">
        <v>25</v>
      </c>
      <c r="L3" s="2">
        <f>SUM(F3:K3)</f>
        <v>175</v>
      </c>
      <c r="M3" s="2">
        <v>5</v>
      </c>
      <c r="N3" s="2">
        <f>SUM(H3:M3)</f>
        <v>255</v>
      </c>
    </row>
    <row r="4" spans="1:14" s="2" customFormat="1" x14ac:dyDescent="0.25">
      <c r="A4" s="2" t="s">
        <v>300</v>
      </c>
      <c r="B4" s="2" t="s">
        <v>222</v>
      </c>
      <c r="C4" s="2" t="s">
        <v>301</v>
      </c>
      <c r="D4" s="3" t="s">
        <v>27</v>
      </c>
      <c r="E4" s="2" t="s">
        <v>5</v>
      </c>
      <c r="F4" s="2">
        <v>31</v>
      </c>
      <c r="G4" s="2" t="s">
        <v>76</v>
      </c>
      <c r="H4" s="2">
        <v>50</v>
      </c>
      <c r="I4" s="2" t="s">
        <v>76</v>
      </c>
      <c r="J4" s="2">
        <v>50</v>
      </c>
      <c r="K4" s="2" t="s">
        <v>76</v>
      </c>
      <c r="L4" s="2">
        <v>131</v>
      </c>
      <c r="M4" s="2">
        <v>3</v>
      </c>
      <c r="N4" s="2">
        <v>131</v>
      </c>
    </row>
    <row r="5" spans="1:14" x14ac:dyDescent="0.25">
      <c r="A5" t="s">
        <v>280</v>
      </c>
      <c r="B5" t="s">
        <v>403</v>
      </c>
      <c r="C5" t="s">
        <v>404</v>
      </c>
      <c r="D5" s="1" t="s">
        <v>405</v>
      </c>
      <c r="F5" t="s">
        <v>76</v>
      </c>
      <c r="G5" t="s">
        <v>76</v>
      </c>
      <c r="H5">
        <v>40</v>
      </c>
      <c r="I5">
        <v>40</v>
      </c>
      <c r="J5" t="s">
        <v>76</v>
      </c>
      <c r="K5" t="s">
        <v>76</v>
      </c>
      <c r="L5">
        <v>80</v>
      </c>
      <c r="M5">
        <v>2</v>
      </c>
      <c r="N5">
        <v>0</v>
      </c>
    </row>
    <row r="6" spans="1:14" x14ac:dyDescent="0.25">
      <c r="A6" t="s">
        <v>486</v>
      </c>
      <c r="B6" t="s">
        <v>487</v>
      </c>
      <c r="C6" t="s">
        <v>488</v>
      </c>
      <c r="D6" s="1" t="s">
        <v>27</v>
      </c>
      <c r="E6" t="s">
        <v>489</v>
      </c>
      <c r="F6">
        <v>37</v>
      </c>
      <c r="G6" t="s">
        <v>76</v>
      </c>
      <c r="H6" t="s">
        <v>76</v>
      </c>
      <c r="I6">
        <v>50</v>
      </c>
      <c r="J6" t="s">
        <v>76</v>
      </c>
      <c r="K6" t="s">
        <v>76</v>
      </c>
      <c r="L6">
        <v>87</v>
      </c>
      <c r="M6">
        <v>2</v>
      </c>
      <c r="N6">
        <v>0</v>
      </c>
    </row>
    <row r="7" spans="1:14" x14ac:dyDescent="0.25">
      <c r="A7" t="s">
        <v>490</v>
      </c>
      <c r="B7" t="s">
        <v>491</v>
      </c>
      <c r="C7" t="s">
        <v>492</v>
      </c>
      <c r="D7" s="1" t="s">
        <v>27</v>
      </c>
      <c r="F7">
        <v>40</v>
      </c>
      <c r="G7">
        <v>14</v>
      </c>
      <c r="H7" t="s">
        <v>76</v>
      </c>
      <c r="I7" t="s">
        <v>76</v>
      </c>
      <c r="J7" t="s">
        <v>76</v>
      </c>
      <c r="K7" t="s">
        <v>76</v>
      </c>
      <c r="L7">
        <v>54</v>
      </c>
      <c r="M7">
        <v>2</v>
      </c>
      <c r="N7">
        <v>0</v>
      </c>
    </row>
    <row r="8" spans="1:14" x14ac:dyDescent="0.25">
      <c r="A8" t="s">
        <v>660</v>
      </c>
      <c r="B8" t="s">
        <v>661</v>
      </c>
      <c r="C8" t="s">
        <v>662</v>
      </c>
      <c r="D8" s="1" t="s">
        <v>405</v>
      </c>
      <c r="E8" t="s">
        <v>663</v>
      </c>
      <c r="F8" t="s">
        <v>76</v>
      </c>
      <c r="G8" t="s">
        <v>76</v>
      </c>
      <c r="H8">
        <v>0</v>
      </c>
      <c r="I8" t="s">
        <v>76</v>
      </c>
      <c r="J8" t="s">
        <v>76</v>
      </c>
      <c r="K8" t="s">
        <v>76</v>
      </c>
      <c r="L8">
        <v>0</v>
      </c>
      <c r="M8">
        <v>1</v>
      </c>
      <c r="N8">
        <v>0</v>
      </c>
    </row>
    <row r="9" spans="1:14" x14ac:dyDescent="0.25">
      <c r="A9" t="s">
        <v>380</v>
      </c>
      <c r="B9" t="s">
        <v>612</v>
      </c>
      <c r="C9" t="s">
        <v>664</v>
      </c>
      <c r="D9" s="1" t="s">
        <v>409</v>
      </c>
      <c r="F9" t="s">
        <v>76</v>
      </c>
      <c r="G9" t="s">
        <v>76</v>
      </c>
      <c r="H9" t="s">
        <v>76</v>
      </c>
      <c r="I9">
        <v>37</v>
      </c>
      <c r="J9" t="s">
        <v>76</v>
      </c>
      <c r="K9" t="s">
        <v>76</v>
      </c>
      <c r="L9">
        <v>37</v>
      </c>
      <c r="M9">
        <v>1</v>
      </c>
      <c r="N9">
        <v>0</v>
      </c>
    </row>
    <row r="10" spans="1:14" x14ac:dyDescent="0.25">
      <c r="A10" t="s">
        <v>479</v>
      </c>
      <c r="B10" t="s">
        <v>665</v>
      </c>
      <c r="C10" t="s">
        <v>666</v>
      </c>
      <c r="D10" s="1" t="s">
        <v>409</v>
      </c>
      <c r="E10" t="s">
        <v>667</v>
      </c>
      <c r="F10" t="s">
        <v>76</v>
      </c>
      <c r="G10" t="s">
        <v>76</v>
      </c>
      <c r="H10" t="s">
        <v>76</v>
      </c>
      <c r="I10">
        <v>34</v>
      </c>
      <c r="J10" t="s">
        <v>76</v>
      </c>
      <c r="K10" t="s">
        <v>76</v>
      </c>
      <c r="L10">
        <v>34</v>
      </c>
      <c r="M10">
        <v>1</v>
      </c>
      <c r="N10">
        <v>0</v>
      </c>
    </row>
    <row r="11" spans="1:14" x14ac:dyDescent="0.25">
      <c r="A11" t="s">
        <v>1116</v>
      </c>
      <c r="B11" t="s">
        <v>1117</v>
      </c>
      <c r="C11" t="s">
        <v>1118</v>
      </c>
      <c r="D11" s="1" t="s">
        <v>27</v>
      </c>
      <c r="E11" t="s">
        <v>1094</v>
      </c>
      <c r="F11">
        <v>34</v>
      </c>
      <c r="G11" t="s">
        <v>76</v>
      </c>
      <c r="H11" t="s">
        <v>76</v>
      </c>
      <c r="I11" t="s">
        <v>76</v>
      </c>
      <c r="J11" t="s">
        <v>76</v>
      </c>
      <c r="K11" t="s">
        <v>76</v>
      </c>
      <c r="L11">
        <v>34</v>
      </c>
      <c r="M11">
        <v>1</v>
      </c>
      <c r="N11">
        <v>0</v>
      </c>
    </row>
  </sheetData>
  <autoFilter ref="A1:N12" xr:uid="{00000000-0009-0000-0000-000013000000}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6"/>
  <sheetViews>
    <sheetView workbookViewId="0">
      <selection activeCell="N17" sqref="N17"/>
    </sheetView>
  </sheetViews>
  <sheetFormatPr defaultRowHeight="15" x14ac:dyDescent="0.25"/>
  <cols>
    <col min="2" max="2" width="32.85546875" bestFit="1" customWidth="1"/>
    <col min="3" max="3" width="10.7109375" bestFit="1" customWidth="1"/>
    <col min="4" max="4" width="9.28515625" bestFit="1" customWidth="1"/>
    <col min="5" max="5" width="9" bestFit="1" customWidth="1"/>
    <col min="6" max="6" width="9.28515625" bestFit="1" customWidth="1"/>
    <col min="13" max="13" width="12.28515625" bestFit="1" customWidth="1"/>
  </cols>
  <sheetData>
    <row r="1" spans="1:15" x14ac:dyDescent="0.25">
      <c r="A1" s="4" t="s">
        <v>1420</v>
      </c>
      <c r="B1" s="5" t="s">
        <v>1403</v>
      </c>
      <c r="C1" s="43" t="s">
        <v>1404</v>
      </c>
      <c r="D1" s="43"/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</row>
    <row r="2" spans="1:15" x14ac:dyDescent="0.25">
      <c r="A2" s="44">
        <v>1</v>
      </c>
      <c r="B2" s="41" t="s">
        <v>1405</v>
      </c>
      <c r="C2" s="6" t="s">
        <v>142</v>
      </c>
      <c r="D2" s="7" t="s">
        <v>143</v>
      </c>
      <c r="E2" s="2" t="s">
        <v>76</v>
      </c>
      <c r="F2" s="2" t="s">
        <v>76</v>
      </c>
      <c r="G2" s="2">
        <v>50</v>
      </c>
      <c r="H2" s="2">
        <v>58</v>
      </c>
      <c r="I2" s="2">
        <v>50</v>
      </c>
      <c r="J2" s="2">
        <v>25</v>
      </c>
      <c r="K2" s="2">
        <f>SUM(E2:J2)</f>
        <v>183</v>
      </c>
      <c r="L2" s="2">
        <v>4</v>
      </c>
      <c r="M2" s="2"/>
    </row>
    <row r="3" spans="1:15" ht="15.75" x14ac:dyDescent="0.25">
      <c r="A3" s="44"/>
      <c r="B3" s="41"/>
      <c r="C3" s="6" t="s">
        <v>131</v>
      </c>
      <c r="D3" s="7" t="s">
        <v>143</v>
      </c>
      <c r="E3" s="2">
        <v>50</v>
      </c>
      <c r="F3" s="2" t="s">
        <v>76</v>
      </c>
      <c r="G3" s="2" t="s">
        <v>76</v>
      </c>
      <c r="H3" s="2">
        <v>100</v>
      </c>
      <c r="I3" s="2">
        <v>50</v>
      </c>
      <c r="J3" s="2">
        <v>25</v>
      </c>
      <c r="K3" s="2">
        <f t="shared" ref="K3:K16" si="0">SUM(E3:J3)</f>
        <v>225</v>
      </c>
      <c r="L3" s="2">
        <v>4</v>
      </c>
      <c r="M3" s="2"/>
      <c r="O3" s="19" t="s">
        <v>1413</v>
      </c>
    </row>
    <row r="4" spans="1:15" x14ac:dyDescent="0.25">
      <c r="A4" s="44"/>
      <c r="B4" s="41"/>
      <c r="C4" s="6" t="s">
        <v>458</v>
      </c>
      <c r="D4" s="7" t="s">
        <v>459</v>
      </c>
      <c r="E4" t="s">
        <v>76</v>
      </c>
      <c r="F4">
        <v>40</v>
      </c>
      <c r="G4" t="s">
        <v>76</v>
      </c>
      <c r="H4" t="s">
        <v>76</v>
      </c>
      <c r="I4">
        <v>45</v>
      </c>
      <c r="J4" t="s">
        <v>76</v>
      </c>
      <c r="K4" s="2">
        <f t="shared" si="0"/>
        <v>85</v>
      </c>
      <c r="L4">
        <v>2</v>
      </c>
    </row>
    <row r="5" spans="1:15" x14ac:dyDescent="0.25">
      <c r="A5" s="44"/>
      <c r="B5" s="41"/>
      <c r="C5" s="6" t="s">
        <v>164</v>
      </c>
      <c r="D5" s="7" t="s">
        <v>459</v>
      </c>
      <c r="E5" s="2">
        <v>45</v>
      </c>
      <c r="F5" s="2">
        <v>45</v>
      </c>
      <c r="G5" s="2">
        <v>50</v>
      </c>
      <c r="H5" s="2" t="s">
        <v>76</v>
      </c>
      <c r="I5" s="2">
        <v>50</v>
      </c>
      <c r="J5" s="2" t="s">
        <v>76</v>
      </c>
      <c r="K5" s="2">
        <f t="shared" si="0"/>
        <v>190</v>
      </c>
      <c r="L5" s="2">
        <v>4</v>
      </c>
    </row>
    <row r="6" spans="1:15" x14ac:dyDescent="0.25">
      <c r="A6" s="16"/>
      <c r="B6" s="17"/>
      <c r="C6" s="18"/>
      <c r="D6" s="9"/>
      <c r="E6" s="24">
        <f>SUM(E2:E5)</f>
        <v>95</v>
      </c>
      <c r="F6" s="24">
        <f t="shared" ref="F6:J6" si="1">SUM(F2:F5)</f>
        <v>85</v>
      </c>
      <c r="G6" s="24">
        <f t="shared" si="1"/>
        <v>100</v>
      </c>
      <c r="H6" s="24">
        <f t="shared" si="1"/>
        <v>158</v>
      </c>
      <c r="I6" s="24">
        <f>SUM(I2,I3,I5)</f>
        <v>150</v>
      </c>
      <c r="J6" s="24">
        <f t="shared" si="1"/>
        <v>50</v>
      </c>
      <c r="K6" s="2"/>
      <c r="L6" s="2"/>
      <c r="M6" s="22">
        <f>SUM(E6:J6)</f>
        <v>638</v>
      </c>
      <c r="N6" s="1" t="s">
        <v>1417</v>
      </c>
    </row>
    <row r="7" spans="1:15" x14ac:dyDescent="0.25">
      <c r="A7" s="37">
        <v>2</v>
      </c>
      <c r="B7" s="40" t="s">
        <v>1406</v>
      </c>
      <c r="C7" s="8" t="s">
        <v>53</v>
      </c>
      <c r="D7" s="9" t="s">
        <v>1407</v>
      </c>
      <c r="E7" s="2">
        <v>40</v>
      </c>
      <c r="F7" s="2">
        <v>50</v>
      </c>
      <c r="G7" s="2">
        <v>45</v>
      </c>
      <c r="H7" s="2">
        <v>0</v>
      </c>
      <c r="I7" s="2">
        <v>40</v>
      </c>
      <c r="J7" s="2">
        <v>17</v>
      </c>
      <c r="K7" s="2">
        <f t="shared" si="0"/>
        <v>192</v>
      </c>
      <c r="L7" s="2">
        <v>6</v>
      </c>
      <c r="M7" s="2"/>
      <c r="N7" s="1"/>
    </row>
    <row r="8" spans="1:15" x14ac:dyDescent="0.25">
      <c r="A8" s="38"/>
      <c r="B8" s="41"/>
      <c r="C8" s="6" t="s">
        <v>280</v>
      </c>
      <c r="D8" s="10" t="s">
        <v>432</v>
      </c>
      <c r="E8" s="2">
        <v>50</v>
      </c>
      <c r="F8" s="2">
        <v>45</v>
      </c>
      <c r="G8" s="2">
        <v>50</v>
      </c>
      <c r="H8" s="2" t="s">
        <v>76</v>
      </c>
      <c r="I8" s="2" t="s">
        <v>76</v>
      </c>
      <c r="J8" s="2" t="s">
        <v>76</v>
      </c>
      <c r="K8" s="2">
        <f t="shared" si="0"/>
        <v>145</v>
      </c>
      <c r="L8" s="2">
        <v>3</v>
      </c>
      <c r="M8" s="2"/>
      <c r="N8" s="1"/>
    </row>
    <row r="9" spans="1:15" x14ac:dyDescent="0.25">
      <c r="A9" s="38"/>
      <c r="B9" s="41"/>
      <c r="C9" s="6" t="s">
        <v>72</v>
      </c>
      <c r="D9" s="10" t="s">
        <v>414</v>
      </c>
      <c r="E9" s="2">
        <v>50</v>
      </c>
      <c r="F9" s="2">
        <v>50</v>
      </c>
      <c r="G9" s="2" t="s">
        <v>76</v>
      </c>
      <c r="H9" s="2">
        <v>90</v>
      </c>
      <c r="I9" s="2">
        <v>50</v>
      </c>
      <c r="J9" s="2">
        <v>25</v>
      </c>
      <c r="K9" s="2">
        <f t="shared" si="0"/>
        <v>265</v>
      </c>
      <c r="L9" s="2">
        <v>5</v>
      </c>
      <c r="M9" s="2"/>
      <c r="N9" s="1"/>
    </row>
    <row r="10" spans="1:15" x14ac:dyDescent="0.25">
      <c r="A10" s="39"/>
      <c r="B10" s="42"/>
      <c r="C10" s="11" t="s">
        <v>42</v>
      </c>
      <c r="D10" s="12" t="s">
        <v>1408</v>
      </c>
      <c r="E10" s="2">
        <v>50</v>
      </c>
      <c r="F10" s="2">
        <v>50</v>
      </c>
      <c r="G10" s="2" t="s">
        <v>76</v>
      </c>
      <c r="H10" s="2">
        <v>90</v>
      </c>
      <c r="I10" s="2">
        <v>50</v>
      </c>
      <c r="J10" s="2" t="s">
        <v>76</v>
      </c>
      <c r="K10" s="2">
        <f t="shared" si="0"/>
        <v>240</v>
      </c>
      <c r="L10" s="2">
        <v>4</v>
      </c>
      <c r="M10" s="2"/>
      <c r="N10" s="1"/>
    </row>
    <row r="11" spans="1:15" x14ac:dyDescent="0.25">
      <c r="A11" s="13"/>
      <c r="B11" s="14"/>
      <c r="C11" s="6"/>
      <c r="D11" s="15"/>
      <c r="E11" s="24">
        <f>SUM(E8:E10)</f>
        <v>150</v>
      </c>
      <c r="F11" s="24">
        <f>SUM(F7,F9,F10)</f>
        <v>150</v>
      </c>
      <c r="G11" s="24">
        <f>SUM(G7:G10)</f>
        <v>95</v>
      </c>
      <c r="H11" s="24">
        <f>SUM(H7:H10)</f>
        <v>180</v>
      </c>
      <c r="I11" s="24">
        <f>SUM(I7:I10)</f>
        <v>140</v>
      </c>
      <c r="J11" s="24">
        <f>SUM(J7:J10)</f>
        <v>42</v>
      </c>
      <c r="K11" s="2"/>
      <c r="L11" s="2"/>
      <c r="M11" s="24">
        <f>SUM(E11:J11)</f>
        <v>757</v>
      </c>
      <c r="N11" s="1" t="s">
        <v>1416</v>
      </c>
    </row>
    <row r="12" spans="1:15" x14ac:dyDescent="0.25">
      <c r="A12" s="37">
        <v>3</v>
      </c>
      <c r="B12" s="40" t="s">
        <v>1409</v>
      </c>
      <c r="C12" s="8" t="s">
        <v>38</v>
      </c>
      <c r="D12" s="9" t="s">
        <v>1410</v>
      </c>
      <c r="E12" s="2">
        <v>40</v>
      </c>
      <c r="F12" s="2">
        <v>45</v>
      </c>
      <c r="G12" s="2">
        <v>40</v>
      </c>
      <c r="H12" s="2">
        <v>40</v>
      </c>
      <c r="I12" s="2">
        <v>45</v>
      </c>
      <c r="J12" s="2">
        <v>23</v>
      </c>
      <c r="K12" s="2">
        <f t="shared" si="0"/>
        <v>233</v>
      </c>
      <c r="L12" s="2">
        <v>6</v>
      </c>
      <c r="M12" s="2"/>
      <c r="N12" s="1"/>
    </row>
    <row r="13" spans="1:15" x14ac:dyDescent="0.25">
      <c r="A13" s="38"/>
      <c r="B13" s="41"/>
      <c r="C13" s="6" t="s">
        <v>516</v>
      </c>
      <c r="D13" s="10" t="s">
        <v>714</v>
      </c>
      <c r="E13">
        <v>37</v>
      </c>
      <c r="F13" t="s">
        <v>76</v>
      </c>
      <c r="G13" t="s">
        <v>76</v>
      </c>
      <c r="H13" t="s">
        <v>76</v>
      </c>
      <c r="I13" t="s">
        <v>76</v>
      </c>
      <c r="J13">
        <v>25</v>
      </c>
      <c r="K13" s="2">
        <f t="shared" si="0"/>
        <v>62</v>
      </c>
      <c r="L13">
        <v>2</v>
      </c>
      <c r="N13" s="1"/>
    </row>
    <row r="14" spans="1:15" x14ac:dyDescent="0.25">
      <c r="A14" s="38"/>
      <c r="B14" s="41"/>
      <c r="C14" s="6" t="s">
        <v>46</v>
      </c>
      <c r="D14" s="10" t="s">
        <v>1411</v>
      </c>
      <c r="E14">
        <v>40</v>
      </c>
      <c r="F14">
        <v>34</v>
      </c>
      <c r="G14">
        <v>34</v>
      </c>
      <c r="H14">
        <v>34</v>
      </c>
      <c r="I14">
        <v>45</v>
      </c>
      <c r="J14">
        <v>19</v>
      </c>
      <c r="K14" s="2">
        <f t="shared" si="0"/>
        <v>206</v>
      </c>
      <c r="L14">
        <v>6</v>
      </c>
      <c r="N14" s="1"/>
    </row>
    <row r="15" spans="1:15" x14ac:dyDescent="0.25">
      <c r="A15" s="39"/>
      <c r="B15" s="42"/>
      <c r="C15" s="11" t="s">
        <v>58</v>
      </c>
      <c r="D15" s="12" t="s">
        <v>1412</v>
      </c>
      <c r="E15">
        <v>40</v>
      </c>
      <c r="F15">
        <v>45</v>
      </c>
      <c r="G15">
        <v>37</v>
      </c>
      <c r="H15">
        <v>0</v>
      </c>
      <c r="I15">
        <v>37</v>
      </c>
      <c r="J15">
        <v>25</v>
      </c>
      <c r="K15" s="2">
        <f t="shared" si="0"/>
        <v>184</v>
      </c>
      <c r="L15">
        <v>6</v>
      </c>
      <c r="N15" s="1"/>
    </row>
    <row r="16" spans="1:15" x14ac:dyDescent="0.25">
      <c r="E16" s="22">
        <f>SUM(E12,E14,E15)</f>
        <v>120</v>
      </c>
      <c r="F16" s="22">
        <f>SUM(F12:F15)</f>
        <v>124</v>
      </c>
      <c r="G16" s="22">
        <f t="shared" ref="G16:I16" si="2">SUM(G12:G15)</f>
        <v>111</v>
      </c>
      <c r="H16" s="22">
        <f t="shared" si="2"/>
        <v>74</v>
      </c>
      <c r="I16" s="22">
        <f t="shared" si="2"/>
        <v>127</v>
      </c>
      <c r="J16" s="22">
        <f>SUM(J13,J15,J12)</f>
        <v>73</v>
      </c>
      <c r="K16" s="2"/>
      <c r="M16" s="22">
        <f>SUM(E16:J16)</f>
        <v>629</v>
      </c>
      <c r="N16" s="1" t="s">
        <v>1418</v>
      </c>
    </row>
  </sheetData>
  <mergeCells count="7">
    <mergeCell ref="A12:A15"/>
    <mergeCell ref="B12:B15"/>
    <mergeCell ref="C1:D1"/>
    <mergeCell ref="A2:A5"/>
    <mergeCell ref="B2:B5"/>
    <mergeCell ref="A7:A10"/>
    <mergeCell ref="B7:B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127"/>
  <sheetViews>
    <sheetView workbookViewId="0">
      <selection activeCell="L15" sqref="L15"/>
    </sheetView>
  </sheetViews>
  <sheetFormatPr defaultRowHeight="17.25" customHeight="1" x14ac:dyDescent="0.25"/>
  <cols>
    <col min="3" max="3" width="28.7109375" bestFit="1" customWidth="1"/>
    <col min="4" max="4" width="9.140625" style="1"/>
    <col min="5" max="5" width="24.28515625" bestFit="1" customWidth="1"/>
    <col min="17" max="17" width="32.42578125" customWidth="1"/>
  </cols>
  <sheetData>
    <row r="1" spans="1:22" ht="17.25" customHeight="1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22" ht="17.25" customHeight="1" x14ac:dyDescent="0.25">
      <c r="A2" t="s">
        <v>14</v>
      </c>
      <c r="B2" t="s">
        <v>15</v>
      </c>
      <c r="C2" t="s">
        <v>16</v>
      </c>
      <c r="D2" s="1" t="s">
        <v>17</v>
      </c>
      <c r="E2" t="s">
        <v>18</v>
      </c>
      <c r="F2" s="21">
        <v>50</v>
      </c>
      <c r="G2" s="21">
        <v>50</v>
      </c>
      <c r="H2" s="21">
        <v>50</v>
      </c>
      <c r="I2" s="21">
        <v>50</v>
      </c>
      <c r="J2" s="21">
        <v>50</v>
      </c>
      <c r="K2" s="21">
        <v>25</v>
      </c>
      <c r="L2">
        <v>300</v>
      </c>
      <c r="M2">
        <v>6</v>
      </c>
      <c r="N2">
        <v>300</v>
      </c>
      <c r="Q2" s="27" t="s">
        <v>1414</v>
      </c>
      <c r="R2" s="27"/>
      <c r="S2" s="27"/>
      <c r="T2" s="27"/>
      <c r="U2" s="27"/>
    </row>
    <row r="3" spans="1:22" ht="17.25" customHeight="1" x14ac:dyDescent="0.25">
      <c r="A3" t="s">
        <v>34</v>
      </c>
      <c r="B3" t="s">
        <v>35</v>
      </c>
      <c r="C3" t="s">
        <v>36</v>
      </c>
      <c r="D3" s="1" t="s">
        <v>37</v>
      </c>
      <c r="E3" t="s">
        <v>33</v>
      </c>
      <c r="F3">
        <v>40</v>
      </c>
      <c r="G3" s="21">
        <v>50</v>
      </c>
      <c r="H3" s="21">
        <v>45</v>
      </c>
      <c r="I3" s="23">
        <v>45</v>
      </c>
      <c r="J3" s="21">
        <v>50</v>
      </c>
      <c r="K3" s="23">
        <v>6</v>
      </c>
      <c r="L3">
        <v>261</v>
      </c>
      <c r="M3">
        <v>6</v>
      </c>
      <c r="N3">
        <v>261</v>
      </c>
      <c r="Q3" s="27" t="s">
        <v>1419</v>
      </c>
      <c r="R3" s="27"/>
      <c r="S3" s="27"/>
      <c r="T3" s="27"/>
      <c r="U3" s="27"/>
      <c r="V3" s="27"/>
    </row>
    <row r="4" spans="1:22" ht="17.25" customHeight="1" x14ac:dyDescent="0.25">
      <c r="A4" t="s">
        <v>77</v>
      </c>
      <c r="B4" t="s">
        <v>78</v>
      </c>
      <c r="C4" t="s">
        <v>79</v>
      </c>
      <c r="D4" s="1" t="s">
        <v>80</v>
      </c>
      <c r="E4" t="s">
        <v>33</v>
      </c>
      <c r="F4" s="21">
        <v>50</v>
      </c>
      <c r="G4" s="21">
        <v>50</v>
      </c>
      <c r="H4" s="21">
        <v>50</v>
      </c>
      <c r="I4" s="23">
        <v>45</v>
      </c>
      <c r="J4" s="23" t="s">
        <v>76</v>
      </c>
      <c r="K4" s="21">
        <v>25</v>
      </c>
      <c r="L4">
        <v>245</v>
      </c>
      <c r="M4">
        <v>5</v>
      </c>
      <c r="N4">
        <v>245</v>
      </c>
      <c r="Q4" s="20"/>
    </row>
    <row r="5" spans="1:22" ht="17.25" customHeight="1" x14ac:dyDescent="0.25">
      <c r="A5" t="s">
        <v>81</v>
      </c>
      <c r="B5" t="s">
        <v>30</v>
      </c>
      <c r="C5" t="s">
        <v>82</v>
      </c>
      <c r="D5" s="1" t="s">
        <v>45</v>
      </c>
      <c r="E5" t="s">
        <v>33</v>
      </c>
      <c r="F5">
        <v>45</v>
      </c>
      <c r="G5" s="23">
        <v>45</v>
      </c>
      <c r="H5" s="23">
        <v>45</v>
      </c>
      <c r="I5" s="23">
        <v>45</v>
      </c>
      <c r="J5" s="23" t="s">
        <v>76</v>
      </c>
      <c r="K5" s="21">
        <v>25</v>
      </c>
      <c r="L5">
        <v>230</v>
      </c>
      <c r="M5">
        <v>5</v>
      </c>
      <c r="N5">
        <v>230</v>
      </c>
    </row>
    <row r="6" spans="1:22" ht="17.25" customHeight="1" x14ac:dyDescent="0.25">
      <c r="A6" t="s">
        <v>91</v>
      </c>
      <c r="B6" t="s">
        <v>92</v>
      </c>
      <c r="C6" t="s">
        <v>93</v>
      </c>
      <c r="D6" s="1" t="s">
        <v>94</v>
      </c>
      <c r="E6" t="s">
        <v>95</v>
      </c>
      <c r="F6">
        <v>40</v>
      </c>
      <c r="G6">
        <v>37</v>
      </c>
      <c r="H6" s="21">
        <v>50</v>
      </c>
      <c r="I6" s="21">
        <v>50</v>
      </c>
      <c r="J6" s="23" t="s">
        <v>76</v>
      </c>
      <c r="K6" s="21">
        <v>17</v>
      </c>
      <c r="L6">
        <v>211</v>
      </c>
      <c r="M6">
        <v>5</v>
      </c>
      <c r="N6">
        <v>211</v>
      </c>
    </row>
    <row r="7" spans="1:22" ht="17.25" customHeight="1" x14ac:dyDescent="0.25">
      <c r="A7" t="s">
        <v>101</v>
      </c>
      <c r="B7" t="s">
        <v>78</v>
      </c>
      <c r="C7" t="s">
        <v>102</v>
      </c>
      <c r="D7" s="1" t="s">
        <v>45</v>
      </c>
      <c r="E7" t="s">
        <v>18</v>
      </c>
      <c r="F7">
        <v>34</v>
      </c>
      <c r="G7">
        <v>40</v>
      </c>
      <c r="H7" s="23">
        <v>40</v>
      </c>
      <c r="I7" s="23">
        <v>40</v>
      </c>
      <c r="J7" s="23" t="s">
        <v>76</v>
      </c>
      <c r="K7" s="21">
        <v>23</v>
      </c>
      <c r="L7">
        <v>199</v>
      </c>
      <c r="M7">
        <v>5</v>
      </c>
      <c r="N7">
        <v>199</v>
      </c>
      <c r="Q7" s="30" t="s">
        <v>41</v>
      </c>
      <c r="R7" s="30">
        <v>1792</v>
      </c>
      <c r="S7" s="31" t="s">
        <v>1416</v>
      </c>
    </row>
    <row r="8" spans="1:22" ht="17.25" customHeight="1" x14ac:dyDescent="0.25">
      <c r="A8" t="s">
        <v>154</v>
      </c>
      <c r="B8" t="s">
        <v>155</v>
      </c>
      <c r="C8" t="s">
        <v>156</v>
      </c>
      <c r="D8" s="1" t="s">
        <v>45</v>
      </c>
      <c r="E8" t="s">
        <v>18</v>
      </c>
      <c r="F8" s="21">
        <v>50</v>
      </c>
      <c r="G8" s="21">
        <v>50</v>
      </c>
      <c r="H8" s="21">
        <v>50</v>
      </c>
      <c r="I8" s="21">
        <v>50</v>
      </c>
      <c r="J8" s="23" t="s">
        <v>76</v>
      </c>
      <c r="K8" s="23" t="s">
        <v>76</v>
      </c>
      <c r="L8">
        <v>200</v>
      </c>
      <c r="M8">
        <v>4</v>
      </c>
      <c r="N8">
        <v>200</v>
      </c>
      <c r="Q8" s="30" t="s">
        <v>41</v>
      </c>
      <c r="R8" s="30">
        <v>1946</v>
      </c>
      <c r="S8" s="31" t="s">
        <v>1416</v>
      </c>
    </row>
    <row r="9" spans="1:22" ht="17.25" customHeight="1" x14ac:dyDescent="0.25">
      <c r="A9" t="s">
        <v>122</v>
      </c>
      <c r="B9" t="s">
        <v>123</v>
      </c>
      <c r="C9" t="s">
        <v>124</v>
      </c>
      <c r="D9" s="1" t="s">
        <v>37</v>
      </c>
      <c r="E9" t="s">
        <v>18</v>
      </c>
      <c r="F9">
        <v>31</v>
      </c>
      <c r="G9">
        <v>0</v>
      </c>
      <c r="H9" s="23">
        <v>37</v>
      </c>
      <c r="I9" s="23">
        <v>40</v>
      </c>
      <c r="J9" s="23" t="s">
        <v>76</v>
      </c>
      <c r="K9" s="21">
        <v>17</v>
      </c>
      <c r="L9">
        <v>142</v>
      </c>
      <c r="M9">
        <v>5</v>
      </c>
      <c r="N9">
        <v>142</v>
      </c>
      <c r="Q9" s="30" t="s">
        <v>18</v>
      </c>
      <c r="R9" s="30">
        <v>1765</v>
      </c>
      <c r="S9" s="31" t="s">
        <v>1417</v>
      </c>
    </row>
    <row r="10" spans="1:22" ht="17.25" customHeight="1" x14ac:dyDescent="0.25">
      <c r="A10" t="s">
        <v>125</v>
      </c>
      <c r="B10" t="s">
        <v>126</v>
      </c>
      <c r="C10" t="s">
        <v>127</v>
      </c>
      <c r="D10" s="1" t="s">
        <v>22</v>
      </c>
      <c r="E10" t="s">
        <v>33</v>
      </c>
      <c r="F10">
        <v>20</v>
      </c>
      <c r="G10">
        <v>28</v>
      </c>
      <c r="H10" s="23">
        <v>31</v>
      </c>
      <c r="I10" s="23">
        <v>31</v>
      </c>
      <c r="J10" s="23" t="s">
        <v>76</v>
      </c>
      <c r="K10" s="23">
        <v>6</v>
      </c>
      <c r="L10">
        <v>141</v>
      </c>
      <c r="M10">
        <v>5</v>
      </c>
      <c r="N10">
        <v>141</v>
      </c>
      <c r="Q10" s="30" t="s">
        <v>23</v>
      </c>
      <c r="R10" s="30">
        <v>1539</v>
      </c>
      <c r="S10" s="31" t="s">
        <v>1418</v>
      </c>
    </row>
    <row r="11" spans="1:22" ht="17.25" customHeight="1" x14ac:dyDescent="0.25">
      <c r="A11" t="s">
        <v>150</v>
      </c>
      <c r="B11" t="s">
        <v>151</v>
      </c>
      <c r="C11" t="s">
        <v>152</v>
      </c>
      <c r="D11" s="1" t="s">
        <v>153</v>
      </c>
      <c r="E11" t="s">
        <v>18</v>
      </c>
      <c r="F11" t="s">
        <v>76</v>
      </c>
      <c r="G11" s="21">
        <v>50</v>
      </c>
      <c r="H11" s="21">
        <v>50</v>
      </c>
      <c r="I11" s="21">
        <v>50</v>
      </c>
      <c r="J11" s="23" t="s">
        <v>76</v>
      </c>
      <c r="K11" s="21">
        <v>25</v>
      </c>
      <c r="L11">
        <v>200</v>
      </c>
      <c r="M11">
        <v>4</v>
      </c>
      <c r="N11">
        <v>200</v>
      </c>
      <c r="Q11" s="28" t="s">
        <v>172</v>
      </c>
      <c r="R11" s="28">
        <v>1070</v>
      </c>
      <c r="S11" s="29">
        <v>4</v>
      </c>
    </row>
    <row r="12" spans="1:22" ht="17.25" customHeight="1" x14ac:dyDescent="0.25">
      <c r="A12" t="s">
        <v>173</v>
      </c>
      <c r="B12" t="s">
        <v>174</v>
      </c>
      <c r="C12" t="s">
        <v>175</v>
      </c>
      <c r="D12" s="1" t="s">
        <v>80</v>
      </c>
      <c r="E12" t="s">
        <v>18</v>
      </c>
      <c r="F12" s="23">
        <v>45</v>
      </c>
      <c r="G12">
        <v>45</v>
      </c>
      <c r="H12" s="23">
        <v>45</v>
      </c>
      <c r="I12" s="21">
        <v>50</v>
      </c>
      <c r="J12" s="23" t="s">
        <v>76</v>
      </c>
      <c r="K12" s="23" t="s">
        <v>76</v>
      </c>
      <c r="L12">
        <v>185</v>
      </c>
      <c r="M12">
        <v>4</v>
      </c>
      <c r="N12">
        <v>185</v>
      </c>
      <c r="Q12" s="35" t="s">
        <v>146</v>
      </c>
      <c r="R12" s="35">
        <v>976</v>
      </c>
      <c r="S12" s="29">
        <v>5</v>
      </c>
    </row>
    <row r="13" spans="1:22" ht="17.25" customHeight="1" x14ac:dyDescent="0.25">
      <c r="A13" t="s">
        <v>176</v>
      </c>
      <c r="B13" t="s">
        <v>177</v>
      </c>
      <c r="C13" t="s">
        <v>178</v>
      </c>
      <c r="D13" s="1" t="s">
        <v>110</v>
      </c>
      <c r="E13" t="s">
        <v>18</v>
      </c>
      <c r="F13" s="21">
        <v>50</v>
      </c>
      <c r="G13">
        <v>45</v>
      </c>
      <c r="H13" s="23">
        <v>45</v>
      </c>
      <c r="I13" s="23">
        <v>45</v>
      </c>
      <c r="J13" s="23" t="s">
        <v>76</v>
      </c>
      <c r="K13" s="23" t="s">
        <v>76</v>
      </c>
      <c r="L13">
        <v>185</v>
      </c>
      <c r="M13">
        <v>4</v>
      </c>
      <c r="N13">
        <v>185</v>
      </c>
      <c r="Q13" s="28" t="s">
        <v>28</v>
      </c>
      <c r="R13" s="28">
        <v>961</v>
      </c>
      <c r="S13" s="29">
        <v>6</v>
      </c>
    </row>
    <row r="14" spans="1:22" ht="17.25" customHeight="1" x14ac:dyDescent="0.25">
      <c r="A14" t="s">
        <v>179</v>
      </c>
      <c r="B14" t="s">
        <v>180</v>
      </c>
      <c r="C14" t="s">
        <v>181</v>
      </c>
      <c r="D14" s="1" t="s">
        <v>89</v>
      </c>
      <c r="E14" t="s">
        <v>33</v>
      </c>
      <c r="F14" s="21">
        <v>50</v>
      </c>
      <c r="G14" s="21">
        <v>50</v>
      </c>
      <c r="H14" s="23">
        <v>34</v>
      </c>
      <c r="I14" s="21">
        <v>50</v>
      </c>
      <c r="J14" s="23" t="s">
        <v>76</v>
      </c>
      <c r="K14" s="23" t="s">
        <v>76</v>
      </c>
      <c r="L14">
        <v>184</v>
      </c>
      <c r="M14">
        <v>4</v>
      </c>
      <c r="N14">
        <v>184</v>
      </c>
      <c r="Q14" s="28" t="s">
        <v>90</v>
      </c>
      <c r="R14" s="28">
        <v>553</v>
      </c>
      <c r="S14" s="28"/>
    </row>
    <row r="15" spans="1:22" ht="17.25" customHeight="1" x14ac:dyDescent="0.25">
      <c r="A15" t="s">
        <v>29</v>
      </c>
      <c r="B15" t="s">
        <v>30</v>
      </c>
      <c r="C15" t="s">
        <v>31</v>
      </c>
      <c r="D15" s="1" t="s">
        <v>106</v>
      </c>
      <c r="E15" t="s">
        <v>33</v>
      </c>
      <c r="G15">
        <v>50</v>
      </c>
      <c r="H15">
        <v>40</v>
      </c>
      <c r="I15">
        <v>50</v>
      </c>
      <c r="J15" s="21">
        <v>50</v>
      </c>
      <c r="K15" s="21">
        <v>13</v>
      </c>
      <c r="L15">
        <v>268</v>
      </c>
      <c r="M15">
        <v>6</v>
      </c>
      <c r="N15">
        <v>268</v>
      </c>
      <c r="Q15" s="28" t="s">
        <v>224</v>
      </c>
      <c r="R15" s="28">
        <v>445</v>
      </c>
      <c r="S15" s="29"/>
    </row>
    <row r="16" spans="1:22" ht="17.25" customHeight="1" x14ac:dyDescent="0.25">
      <c r="A16" t="s">
        <v>186</v>
      </c>
      <c r="B16" t="s">
        <v>187</v>
      </c>
      <c r="C16" t="s">
        <v>188</v>
      </c>
      <c r="D16" s="1" t="s">
        <v>189</v>
      </c>
      <c r="E16" t="s">
        <v>18</v>
      </c>
      <c r="F16">
        <v>40</v>
      </c>
      <c r="G16">
        <v>45</v>
      </c>
      <c r="H16" s="21">
        <v>50</v>
      </c>
      <c r="I16" s="23">
        <v>40</v>
      </c>
      <c r="J16" s="23" t="s">
        <v>76</v>
      </c>
      <c r="K16" s="23" t="s">
        <v>76</v>
      </c>
      <c r="L16">
        <v>175</v>
      </c>
      <c r="M16">
        <v>4</v>
      </c>
      <c r="N16">
        <v>175</v>
      </c>
      <c r="Q16" s="28" t="s">
        <v>511</v>
      </c>
      <c r="R16" s="28">
        <v>105</v>
      </c>
      <c r="S16" s="28"/>
    </row>
    <row r="17" spans="1:14" ht="17.25" customHeight="1" x14ac:dyDescent="0.25">
      <c r="A17" t="s">
        <v>297</v>
      </c>
      <c r="B17" t="s">
        <v>298</v>
      </c>
      <c r="C17" t="s">
        <v>299</v>
      </c>
      <c r="D17" s="1" t="s">
        <v>189</v>
      </c>
      <c r="E17" t="s">
        <v>18</v>
      </c>
      <c r="F17">
        <v>45</v>
      </c>
      <c r="G17" t="s">
        <v>76</v>
      </c>
      <c r="H17">
        <v>45</v>
      </c>
      <c r="I17">
        <v>45</v>
      </c>
      <c r="J17" t="s">
        <v>76</v>
      </c>
      <c r="K17" t="s">
        <v>76</v>
      </c>
      <c r="L17">
        <v>135</v>
      </c>
      <c r="M17">
        <v>3</v>
      </c>
      <c r="N17">
        <v>135</v>
      </c>
    </row>
    <row r="18" spans="1:14" ht="17.25" customHeight="1" x14ac:dyDescent="0.25">
      <c r="A18" t="s">
        <v>214</v>
      </c>
      <c r="B18" t="s">
        <v>215</v>
      </c>
      <c r="C18" t="s">
        <v>216</v>
      </c>
      <c r="D18" s="1" t="s">
        <v>217</v>
      </c>
      <c r="E18" t="s">
        <v>33</v>
      </c>
      <c r="F18">
        <v>34</v>
      </c>
      <c r="G18">
        <v>34</v>
      </c>
      <c r="H18" s="23">
        <v>37</v>
      </c>
      <c r="I18" s="23">
        <v>37</v>
      </c>
      <c r="J18" s="23" t="s">
        <v>76</v>
      </c>
      <c r="K18" s="23" t="s">
        <v>76</v>
      </c>
      <c r="L18">
        <v>142</v>
      </c>
      <c r="M18">
        <v>4</v>
      </c>
      <c r="N18">
        <v>142</v>
      </c>
    </row>
    <row r="19" spans="1:14" ht="17.25" customHeight="1" x14ac:dyDescent="0.25">
      <c r="A19" t="s">
        <v>242</v>
      </c>
      <c r="B19" t="s">
        <v>243</v>
      </c>
      <c r="C19" t="s">
        <v>244</v>
      </c>
      <c r="D19" s="1" t="s">
        <v>22</v>
      </c>
      <c r="E19" t="s">
        <v>245</v>
      </c>
      <c r="F19">
        <v>16</v>
      </c>
      <c r="G19">
        <v>31</v>
      </c>
      <c r="H19" s="23">
        <v>22</v>
      </c>
      <c r="I19" s="23">
        <v>28</v>
      </c>
      <c r="J19" s="23" t="s">
        <v>76</v>
      </c>
      <c r="K19" s="23" t="s">
        <v>76</v>
      </c>
      <c r="L19">
        <v>97</v>
      </c>
      <c r="M19">
        <v>4</v>
      </c>
      <c r="N19">
        <v>97</v>
      </c>
    </row>
    <row r="20" spans="1:14" ht="17.25" customHeight="1" x14ac:dyDescent="0.25">
      <c r="A20" t="s">
        <v>246</v>
      </c>
      <c r="B20" t="s">
        <v>247</v>
      </c>
      <c r="C20" t="s">
        <v>248</v>
      </c>
      <c r="D20" s="1" t="s">
        <v>37</v>
      </c>
      <c r="E20" t="s">
        <v>33</v>
      </c>
      <c r="F20">
        <v>16</v>
      </c>
      <c r="G20">
        <v>25</v>
      </c>
      <c r="H20" s="23">
        <v>22</v>
      </c>
      <c r="I20" s="23">
        <v>28</v>
      </c>
      <c r="J20" s="23" t="s">
        <v>76</v>
      </c>
      <c r="K20" s="23" t="s">
        <v>76</v>
      </c>
      <c r="L20">
        <v>91</v>
      </c>
      <c r="M20">
        <v>4</v>
      </c>
      <c r="N20">
        <v>91</v>
      </c>
    </row>
    <row r="21" spans="1:14" ht="17.25" customHeight="1" x14ac:dyDescent="0.25">
      <c r="A21" t="s">
        <v>182</v>
      </c>
      <c r="B21" t="s">
        <v>260</v>
      </c>
      <c r="C21" t="s">
        <v>261</v>
      </c>
      <c r="D21" s="1" t="s">
        <v>189</v>
      </c>
      <c r="E21" t="s">
        <v>33</v>
      </c>
      <c r="F21" s="21">
        <v>50</v>
      </c>
      <c r="G21" s="21">
        <v>50</v>
      </c>
      <c r="H21" s="23" t="s">
        <v>76</v>
      </c>
      <c r="I21" s="21">
        <v>50</v>
      </c>
      <c r="J21" s="23" t="s">
        <v>76</v>
      </c>
      <c r="K21" s="23" t="s">
        <v>76</v>
      </c>
      <c r="L21">
        <v>150</v>
      </c>
      <c r="M21">
        <v>3</v>
      </c>
      <c r="N21">
        <v>150</v>
      </c>
    </row>
    <row r="22" spans="1:14" ht="17.25" customHeight="1" x14ac:dyDescent="0.25">
      <c r="A22" t="s">
        <v>519</v>
      </c>
      <c r="B22" t="s">
        <v>520</v>
      </c>
      <c r="C22" t="s">
        <v>521</v>
      </c>
      <c r="D22" s="1" t="s">
        <v>37</v>
      </c>
      <c r="E22" t="s">
        <v>18</v>
      </c>
      <c r="F22" s="21">
        <v>50</v>
      </c>
      <c r="G22" t="s">
        <v>76</v>
      </c>
      <c r="H22" t="s">
        <v>76</v>
      </c>
      <c r="I22" t="s">
        <v>76</v>
      </c>
      <c r="J22" t="s">
        <v>76</v>
      </c>
      <c r="K22">
        <v>0</v>
      </c>
      <c r="L22">
        <v>75</v>
      </c>
      <c r="M22">
        <v>2</v>
      </c>
      <c r="N22">
        <v>0</v>
      </c>
    </row>
    <row r="23" spans="1:14" ht="17.25" customHeight="1" x14ac:dyDescent="0.25">
      <c r="A23" t="s">
        <v>536</v>
      </c>
      <c r="B23" t="s">
        <v>537</v>
      </c>
      <c r="C23" t="s">
        <v>538</v>
      </c>
      <c r="D23" s="1" t="s">
        <v>22</v>
      </c>
      <c r="E23" t="s">
        <v>33</v>
      </c>
      <c r="F23">
        <v>22</v>
      </c>
      <c r="G23" t="s">
        <v>76</v>
      </c>
      <c r="H23" t="s">
        <v>76</v>
      </c>
      <c r="I23">
        <v>25</v>
      </c>
      <c r="J23" t="s">
        <v>76</v>
      </c>
      <c r="K23" t="s">
        <v>76</v>
      </c>
      <c r="L23">
        <v>47</v>
      </c>
      <c r="M23">
        <v>2</v>
      </c>
      <c r="N23">
        <v>0</v>
      </c>
    </row>
    <row r="24" spans="1:14" ht="17.25" customHeight="1" x14ac:dyDescent="0.25">
      <c r="A24" t="s">
        <v>568</v>
      </c>
      <c r="B24" t="s">
        <v>569</v>
      </c>
      <c r="C24" t="s">
        <v>570</v>
      </c>
      <c r="D24" s="1" t="s">
        <v>110</v>
      </c>
      <c r="E24" t="s">
        <v>18</v>
      </c>
      <c r="F24">
        <v>45</v>
      </c>
      <c r="G24" t="s">
        <v>76</v>
      </c>
      <c r="H24" t="s">
        <v>76</v>
      </c>
      <c r="I24" t="s">
        <v>76</v>
      </c>
      <c r="J24" t="s">
        <v>76</v>
      </c>
      <c r="K24">
        <v>15</v>
      </c>
      <c r="L24">
        <v>76</v>
      </c>
      <c r="M24">
        <v>2</v>
      </c>
      <c r="N24">
        <v>0</v>
      </c>
    </row>
    <row r="25" spans="1:14" ht="17.25" customHeight="1" x14ac:dyDescent="0.25">
      <c r="D25" s="33" t="s">
        <v>1415</v>
      </c>
      <c r="E25" s="25">
        <f>SUM(F25:K25)</f>
        <v>1765</v>
      </c>
      <c r="F25" s="22">
        <f>SUM(F2,F4,F8,F13,F14,F21,F22)</f>
        <v>350</v>
      </c>
      <c r="G25" s="22">
        <f>SUM(G2:G4,G8,G11,G14,G21)</f>
        <v>350</v>
      </c>
      <c r="H25" s="22">
        <f>SUM(H2:H4,H6,H8,H11,H16,H16)</f>
        <v>395</v>
      </c>
      <c r="I25" s="22">
        <f>SUM(I2,I6,I8,I11,I12,I14,I21)</f>
        <v>350</v>
      </c>
      <c r="J25" s="22">
        <f>SUM(J2:J24)</f>
        <v>150</v>
      </c>
      <c r="K25" s="22">
        <f>SUM(K2,K4,K5,K6,K7,K9,K11,K15)</f>
        <v>170</v>
      </c>
      <c r="L25" s="22"/>
    </row>
    <row r="27" spans="1:14" ht="17.25" customHeight="1" x14ac:dyDescent="0.25">
      <c r="A27" t="s">
        <v>38</v>
      </c>
      <c r="B27" t="s">
        <v>39</v>
      </c>
      <c r="C27" t="s">
        <v>40</v>
      </c>
      <c r="D27" s="1" t="s">
        <v>17</v>
      </c>
      <c r="E27" t="s">
        <v>41</v>
      </c>
      <c r="F27" s="21">
        <v>40</v>
      </c>
      <c r="G27" s="21">
        <v>45</v>
      </c>
      <c r="H27" s="21">
        <v>40</v>
      </c>
      <c r="I27" s="21">
        <v>40</v>
      </c>
      <c r="J27" s="21">
        <v>45</v>
      </c>
      <c r="K27" s="21">
        <v>23</v>
      </c>
      <c r="L27">
        <v>255</v>
      </c>
      <c r="M27">
        <v>6</v>
      </c>
      <c r="N27">
        <v>255</v>
      </c>
    </row>
    <row r="28" spans="1:14" ht="17.25" customHeight="1" x14ac:dyDescent="0.25">
      <c r="A28" t="s">
        <v>46</v>
      </c>
      <c r="B28" t="s">
        <v>47</v>
      </c>
      <c r="C28" t="s">
        <v>48</v>
      </c>
      <c r="D28" s="1" t="s">
        <v>45</v>
      </c>
      <c r="E28" t="s">
        <v>41</v>
      </c>
      <c r="F28" s="21">
        <v>40</v>
      </c>
      <c r="G28">
        <v>34</v>
      </c>
      <c r="H28" s="21">
        <v>34</v>
      </c>
      <c r="I28" s="21">
        <v>34</v>
      </c>
      <c r="J28" s="21">
        <v>45</v>
      </c>
      <c r="K28" s="21">
        <v>19</v>
      </c>
      <c r="L28">
        <v>224</v>
      </c>
      <c r="M28">
        <v>6</v>
      </c>
      <c r="N28">
        <v>224</v>
      </c>
    </row>
    <row r="29" spans="1:14" ht="17.25" customHeight="1" x14ac:dyDescent="0.25">
      <c r="A29" t="s">
        <v>53</v>
      </c>
      <c r="B29" t="s">
        <v>54</v>
      </c>
      <c r="C29" t="s">
        <v>55</v>
      </c>
      <c r="D29" s="1" t="s">
        <v>56</v>
      </c>
      <c r="E29" t="s">
        <v>57</v>
      </c>
      <c r="F29" s="21">
        <v>40</v>
      </c>
      <c r="G29" s="21">
        <v>50</v>
      </c>
      <c r="H29" s="21">
        <v>45</v>
      </c>
      <c r="I29">
        <v>0</v>
      </c>
      <c r="J29" s="21">
        <v>40</v>
      </c>
      <c r="K29" s="21">
        <v>17</v>
      </c>
      <c r="L29">
        <v>209</v>
      </c>
      <c r="M29">
        <v>6</v>
      </c>
      <c r="N29">
        <v>209</v>
      </c>
    </row>
    <row r="30" spans="1:14" ht="17.25" customHeight="1" x14ac:dyDescent="0.25">
      <c r="A30" t="s">
        <v>58</v>
      </c>
      <c r="B30" t="s">
        <v>59</v>
      </c>
      <c r="C30" t="s">
        <v>60</v>
      </c>
      <c r="D30" s="1" t="s">
        <v>61</v>
      </c>
      <c r="E30" t="s">
        <v>41</v>
      </c>
      <c r="F30" s="21">
        <v>40</v>
      </c>
      <c r="G30" s="21">
        <v>45</v>
      </c>
      <c r="H30" s="21">
        <v>37</v>
      </c>
      <c r="I30">
        <v>0</v>
      </c>
      <c r="J30">
        <v>37</v>
      </c>
      <c r="K30" s="21">
        <v>25</v>
      </c>
      <c r="L30">
        <v>209</v>
      </c>
      <c r="M30">
        <v>6</v>
      </c>
      <c r="N30">
        <v>209</v>
      </c>
    </row>
    <row r="31" spans="1:14" ht="17.25" customHeight="1" x14ac:dyDescent="0.25">
      <c r="A31" t="s">
        <v>66</v>
      </c>
      <c r="B31" t="s">
        <v>67</v>
      </c>
      <c r="C31" t="s">
        <v>68</v>
      </c>
      <c r="D31" s="1" t="s">
        <v>37</v>
      </c>
      <c r="E31" t="s">
        <v>41</v>
      </c>
      <c r="F31">
        <v>25</v>
      </c>
      <c r="G31">
        <v>34</v>
      </c>
      <c r="H31">
        <v>25</v>
      </c>
      <c r="I31">
        <v>0</v>
      </c>
      <c r="J31" s="21">
        <v>45</v>
      </c>
      <c r="K31">
        <v>11</v>
      </c>
      <c r="L31">
        <v>154</v>
      </c>
      <c r="M31">
        <v>6</v>
      </c>
      <c r="N31">
        <v>154</v>
      </c>
    </row>
    <row r="32" spans="1:14" ht="17.25" customHeight="1" x14ac:dyDescent="0.25">
      <c r="A32" t="s">
        <v>69</v>
      </c>
      <c r="B32" t="s">
        <v>70</v>
      </c>
      <c r="C32" t="s">
        <v>71</v>
      </c>
      <c r="D32" s="1" t="s">
        <v>37</v>
      </c>
      <c r="E32" t="s">
        <v>41</v>
      </c>
      <c r="F32">
        <v>14</v>
      </c>
      <c r="G32">
        <v>28</v>
      </c>
      <c r="H32">
        <v>20</v>
      </c>
      <c r="I32">
        <v>0</v>
      </c>
      <c r="J32">
        <v>40</v>
      </c>
      <c r="K32">
        <v>9</v>
      </c>
      <c r="L32">
        <v>122</v>
      </c>
      <c r="M32">
        <v>6</v>
      </c>
      <c r="N32">
        <v>122</v>
      </c>
    </row>
    <row r="33" spans="1:14" ht="17.25" customHeight="1" x14ac:dyDescent="0.25">
      <c r="A33" t="s">
        <v>72</v>
      </c>
      <c r="B33" t="s">
        <v>73</v>
      </c>
      <c r="C33" t="s">
        <v>74</v>
      </c>
      <c r="D33" s="1" t="s">
        <v>75</v>
      </c>
      <c r="E33" t="s">
        <v>41</v>
      </c>
      <c r="F33" s="21">
        <v>50</v>
      </c>
      <c r="G33" s="21">
        <v>50</v>
      </c>
      <c r="H33" t="s">
        <v>76</v>
      </c>
      <c r="I33" s="21">
        <v>90</v>
      </c>
      <c r="J33" s="21">
        <v>50</v>
      </c>
      <c r="K33" s="21">
        <v>25</v>
      </c>
      <c r="L33">
        <v>290</v>
      </c>
      <c r="M33">
        <v>5</v>
      </c>
      <c r="N33">
        <v>290</v>
      </c>
    </row>
    <row r="34" spans="1:14" ht="17.25" customHeight="1" x14ac:dyDescent="0.25">
      <c r="A34" t="s">
        <v>103</v>
      </c>
      <c r="B34" t="s">
        <v>104</v>
      </c>
      <c r="C34" t="s">
        <v>105</v>
      </c>
      <c r="D34" s="1" t="s">
        <v>106</v>
      </c>
      <c r="E34" t="s">
        <v>57</v>
      </c>
      <c r="F34">
        <v>34</v>
      </c>
      <c r="G34" s="21">
        <v>40</v>
      </c>
      <c r="H34">
        <v>34</v>
      </c>
      <c r="I34" s="21">
        <v>40</v>
      </c>
      <c r="J34">
        <v>40</v>
      </c>
      <c r="K34" t="s">
        <v>76</v>
      </c>
      <c r="L34">
        <v>188</v>
      </c>
      <c r="M34">
        <v>5</v>
      </c>
      <c r="N34">
        <v>188</v>
      </c>
    </row>
    <row r="35" spans="1:14" ht="17.25" customHeight="1" x14ac:dyDescent="0.25">
      <c r="A35" t="s">
        <v>42</v>
      </c>
      <c r="B35" t="s">
        <v>135</v>
      </c>
      <c r="C35" t="s">
        <v>136</v>
      </c>
      <c r="D35" s="1" t="s">
        <v>137</v>
      </c>
      <c r="E35" t="s">
        <v>41</v>
      </c>
      <c r="F35" s="21">
        <v>50</v>
      </c>
      <c r="G35" s="21">
        <v>50</v>
      </c>
      <c r="H35" t="s">
        <v>76</v>
      </c>
      <c r="I35" s="21">
        <v>90</v>
      </c>
      <c r="J35" s="21">
        <v>50</v>
      </c>
      <c r="K35" t="s">
        <v>76</v>
      </c>
      <c r="L35">
        <v>240</v>
      </c>
      <c r="M35">
        <v>4</v>
      </c>
      <c r="N35">
        <v>240</v>
      </c>
    </row>
    <row r="36" spans="1:14" ht="17.25" customHeight="1" x14ac:dyDescent="0.25">
      <c r="A36" t="s">
        <v>193</v>
      </c>
      <c r="B36" t="s">
        <v>194</v>
      </c>
      <c r="C36" t="s">
        <v>195</v>
      </c>
      <c r="D36" s="1" t="s">
        <v>17</v>
      </c>
      <c r="E36" t="s">
        <v>41</v>
      </c>
      <c r="F36">
        <v>34</v>
      </c>
      <c r="G36" t="s">
        <v>76</v>
      </c>
      <c r="H36" s="21">
        <v>45</v>
      </c>
      <c r="I36" s="21">
        <v>45</v>
      </c>
      <c r="J36" s="21">
        <v>40</v>
      </c>
      <c r="K36" t="s">
        <v>76</v>
      </c>
      <c r="L36">
        <v>164</v>
      </c>
      <c r="M36">
        <v>4</v>
      </c>
      <c r="N36">
        <v>164</v>
      </c>
    </row>
    <row r="37" spans="1:14" ht="17.25" customHeight="1" x14ac:dyDescent="0.25">
      <c r="A37" t="s">
        <v>280</v>
      </c>
      <c r="B37" t="s">
        <v>281</v>
      </c>
      <c r="C37" t="s">
        <v>282</v>
      </c>
      <c r="D37" s="1" t="s">
        <v>115</v>
      </c>
      <c r="E37" t="s">
        <v>41</v>
      </c>
      <c r="F37" s="21">
        <v>50</v>
      </c>
      <c r="G37">
        <v>45</v>
      </c>
      <c r="H37" s="21">
        <v>50</v>
      </c>
      <c r="I37" t="s">
        <v>76</v>
      </c>
      <c r="J37" t="s">
        <v>76</v>
      </c>
      <c r="K37" t="s">
        <v>76</v>
      </c>
      <c r="L37">
        <v>145</v>
      </c>
      <c r="M37">
        <v>3</v>
      </c>
      <c r="N37">
        <v>145</v>
      </c>
    </row>
    <row r="38" spans="1:14" ht="17.25" customHeight="1" x14ac:dyDescent="0.25">
      <c r="A38" t="s">
        <v>411</v>
      </c>
      <c r="B38" t="s">
        <v>412</v>
      </c>
      <c r="C38" t="s">
        <v>413</v>
      </c>
      <c r="D38" s="1" t="s">
        <v>145</v>
      </c>
      <c r="E38" t="s">
        <v>57</v>
      </c>
      <c r="F38" t="s">
        <v>76</v>
      </c>
      <c r="G38" t="s">
        <v>76</v>
      </c>
      <c r="H38" s="21">
        <v>45</v>
      </c>
      <c r="I38" t="s">
        <v>76</v>
      </c>
      <c r="J38" t="s">
        <v>76</v>
      </c>
      <c r="K38" s="21">
        <v>23</v>
      </c>
      <c r="L38">
        <v>90</v>
      </c>
      <c r="M38">
        <v>2</v>
      </c>
      <c r="N38">
        <v>0</v>
      </c>
    </row>
    <row r="39" spans="1:14" ht="17.25" customHeight="1" x14ac:dyDescent="0.25">
      <c r="A39" t="s">
        <v>431</v>
      </c>
      <c r="B39" t="s">
        <v>432</v>
      </c>
      <c r="C39" t="s">
        <v>433</v>
      </c>
      <c r="D39" s="1" t="s">
        <v>213</v>
      </c>
      <c r="E39" t="s">
        <v>57</v>
      </c>
      <c r="F39" t="s">
        <v>76</v>
      </c>
      <c r="G39">
        <v>40</v>
      </c>
      <c r="H39">
        <v>31</v>
      </c>
      <c r="I39" t="s">
        <v>76</v>
      </c>
      <c r="J39" t="s">
        <v>76</v>
      </c>
      <c r="K39" t="s">
        <v>76</v>
      </c>
      <c r="L39">
        <v>71</v>
      </c>
      <c r="M39">
        <v>2</v>
      </c>
      <c r="N39">
        <v>0</v>
      </c>
    </row>
    <row r="40" spans="1:14" ht="17.25" customHeight="1" x14ac:dyDescent="0.25">
      <c r="A40" t="s">
        <v>445</v>
      </c>
      <c r="B40" t="s">
        <v>446</v>
      </c>
      <c r="C40" t="s">
        <v>447</v>
      </c>
      <c r="D40" s="1" t="s">
        <v>141</v>
      </c>
      <c r="E40" t="s">
        <v>57</v>
      </c>
      <c r="F40" t="s">
        <v>76</v>
      </c>
      <c r="G40" t="s">
        <v>76</v>
      </c>
      <c r="H40">
        <v>22</v>
      </c>
      <c r="I40" s="21">
        <v>50</v>
      </c>
      <c r="J40" t="s">
        <v>76</v>
      </c>
      <c r="K40" t="s">
        <v>76</v>
      </c>
      <c r="L40">
        <v>72</v>
      </c>
      <c r="M40">
        <v>2</v>
      </c>
      <c r="N40">
        <v>0</v>
      </c>
    </row>
    <row r="41" spans="1:14" ht="17.25" customHeight="1" x14ac:dyDescent="0.25">
      <c r="A41" t="s">
        <v>516</v>
      </c>
      <c r="B41" t="s">
        <v>517</v>
      </c>
      <c r="C41" t="s">
        <v>518</v>
      </c>
      <c r="D41" s="1" t="s">
        <v>37</v>
      </c>
      <c r="E41" t="s">
        <v>41</v>
      </c>
      <c r="F41">
        <v>37</v>
      </c>
      <c r="G41" t="s">
        <v>76</v>
      </c>
      <c r="H41" t="s">
        <v>76</v>
      </c>
      <c r="I41" t="s">
        <v>76</v>
      </c>
      <c r="J41" t="s">
        <v>76</v>
      </c>
      <c r="K41" s="21">
        <v>25</v>
      </c>
      <c r="L41">
        <v>87</v>
      </c>
      <c r="M41">
        <v>2</v>
      </c>
      <c r="N41">
        <v>0</v>
      </c>
    </row>
    <row r="42" spans="1:14" ht="17.25" customHeight="1" x14ac:dyDescent="0.25">
      <c r="A42" t="s">
        <v>713</v>
      </c>
      <c r="B42" t="s">
        <v>714</v>
      </c>
      <c r="C42" t="s">
        <v>715</v>
      </c>
      <c r="D42" s="1" t="s">
        <v>213</v>
      </c>
      <c r="E42" t="s">
        <v>57</v>
      </c>
      <c r="F42" t="s">
        <v>76</v>
      </c>
      <c r="G42" s="21">
        <v>45</v>
      </c>
      <c r="H42" t="s">
        <v>76</v>
      </c>
      <c r="I42" t="s">
        <v>76</v>
      </c>
      <c r="J42" t="s">
        <v>76</v>
      </c>
      <c r="K42" t="s">
        <v>76</v>
      </c>
      <c r="L42">
        <v>45</v>
      </c>
      <c r="M42">
        <v>1</v>
      </c>
      <c r="N42">
        <v>0</v>
      </c>
    </row>
    <row r="43" spans="1:14" ht="17.25" customHeight="1" x14ac:dyDescent="0.25">
      <c r="A43" t="s">
        <v>909</v>
      </c>
      <c r="B43" t="s">
        <v>910</v>
      </c>
      <c r="C43" t="s">
        <v>911</v>
      </c>
      <c r="D43" s="1" t="s">
        <v>141</v>
      </c>
      <c r="E43" t="s">
        <v>57</v>
      </c>
      <c r="F43" t="s">
        <v>76</v>
      </c>
      <c r="G43" t="s">
        <v>76</v>
      </c>
      <c r="H43" t="s">
        <v>76</v>
      </c>
      <c r="I43">
        <v>0</v>
      </c>
      <c r="J43" t="s">
        <v>76</v>
      </c>
      <c r="K43" t="s">
        <v>76</v>
      </c>
      <c r="L43">
        <v>0</v>
      </c>
      <c r="M43">
        <v>1</v>
      </c>
      <c r="N43">
        <v>0</v>
      </c>
    </row>
    <row r="44" spans="1:14" ht="17.25" customHeight="1" x14ac:dyDescent="0.25">
      <c r="A44" t="s">
        <v>1186</v>
      </c>
      <c r="B44" t="s">
        <v>281</v>
      </c>
      <c r="C44" t="s">
        <v>1187</v>
      </c>
      <c r="D44" s="1" t="s">
        <v>37</v>
      </c>
      <c r="E44" t="s">
        <v>41</v>
      </c>
      <c r="F44">
        <v>20</v>
      </c>
      <c r="G44" t="s">
        <v>76</v>
      </c>
      <c r="H44" t="s">
        <v>76</v>
      </c>
      <c r="I44" t="s">
        <v>76</v>
      </c>
      <c r="J44" t="s">
        <v>76</v>
      </c>
      <c r="K44" t="s">
        <v>76</v>
      </c>
      <c r="L44">
        <v>20</v>
      </c>
      <c r="M44">
        <v>1</v>
      </c>
      <c r="N44">
        <v>0</v>
      </c>
    </row>
    <row r="45" spans="1:14" ht="17.25" customHeight="1" x14ac:dyDescent="0.25">
      <c r="D45" s="34" t="s">
        <v>1415</v>
      </c>
      <c r="E45" s="26">
        <f>SUM(F45:L45)</f>
        <v>1792</v>
      </c>
      <c r="F45" s="22">
        <f>SUM(F35,F37,F27,F28,F29,F30,F33)</f>
        <v>310</v>
      </c>
      <c r="G45" s="22">
        <f>SUM(G27,G29,G30,G33,G34,G35,G42)</f>
        <v>325</v>
      </c>
      <c r="H45" s="22">
        <f>SUM(H27:H30,H36:H38)</f>
        <v>296</v>
      </c>
      <c r="I45" s="22">
        <f>SUM(I27:I28,I33:I36,I40)</f>
        <v>389</v>
      </c>
      <c r="J45" s="22">
        <f>SUM(J27:J29,J31,J33,J35,J36)</f>
        <v>315</v>
      </c>
      <c r="K45" s="22">
        <f>SUM(K27:K30,K33,K38,K41)</f>
        <v>157</v>
      </c>
    </row>
    <row r="46" spans="1:14" ht="17.25" customHeight="1" x14ac:dyDescent="0.25">
      <c r="D46" s="32"/>
    </row>
    <row r="47" spans="1:14" ht="17.25" customHeight="1" x14ac:dyDescent="0.25">
      <c r="A47" t="s">
        <v>19</v>
      </c>
      <c r="B47" t="s">
        <v>20</v>
      </c>
      <c r="C47" t="s">
        <v>21</v>
      </c>
      <c r="D47" s="1" t="s">
        <v>22</v>
      </c>
      <c r="E47" t="s">
        <v>23</v>
      </c>
      <c r="F47" s="21">
        <v>50</v>
      </c>
      <c r="G47" s="21">
        <v>45</v>
      </c>
      <c r="H47" s="21">
        <v>50</v>
      </c>
      <c r="I47" s="21">
        <v>40</v>
      </c>
      <c r="J47" s="21">
        <v>50</v>
      </c>
      <c r="K47" s="21">
        <v>25</v>
      </c>
      <c r="L47">
        <v>285</v>
      </c>
      <c r="M47">
        <v>6</v>
      </c>
      <c r="N47">
        <v>285</v>
      </c>
    </row>
    <row r="48" spans="1:14" ht="17.25" customHeight="1" x14ac:dyDescent="0.25">
      <c r="A48" t="s">
        <v>42</v>
      </c>
      <c r="B48" t="s">
        <v>43</v>
      </c>
      <c r="C48" t="s">
        <v>44</v>
      </c>
      <c r="D48" s="1" t="s">
        <v>45</v>
      </c>
      <c r="E48" t="s">
        <v>23</v>
      </c>
      <c r="F48" s="21">
        <v>37</v>
      </c>
      <c r="G48" s="21">
        <v>37</v>
      </c>
      <c r="H48" s="21">
        <v>37</v>
      </c>
      <c r="I48" s="21">
        <v>37</v>
      </c>
      <c r="J48" s="21">
        <v>50</v>
      </c>
      <c r="K48" s="21">
        <v>17</v>
      </c>
      <c r="L48">
        <v>232</v>
      </c>
      <c r="M48">
        <v>6</v>
      </c>
      <c r="N48">
        <v>232</v>
      </c>
    </row>
    <row r="49" spans="1:14" ht="17.25" customHeight="1" x14ac:dyDescent="0.25">
      <c r="A49" t="s">
        <v>83</v>
      </c>
      <c r="B49" t="s">
        <v>84</v>
      </c>
      <c r="C49" t="s">
        <v>85</v>
      </c>
      <c r="D49" s="1" t="s">
        <v>52</v>
      </c>
      <c r="E49" t="s">
        <v>23</v>
      </c>
      <c r="F49" s="21">
        <v>45</v>
      </c>
      <c r="G49" s="21">
        <v>50</v>
      </c>
      <c r="H49" s="21">
        <v>40</v>
      </c>
      <c r="I49" s="21">
        <v>45</v>
      </c>
      <c r="J49" t="s">
        <v>76</v>
      </c>
      <c r="K49" s="21">
        <v>21</v>
      </c>
      <c r="L49">
        <v>220</v>
      </c>
      <c r="M49">
        <v>5</v>
      </c>
      <c r="N49">
        <v>220</v>
      </c>
    </row>
    <row r="50" spans="1:14" ht="17.25" customHeight="1" x14ac:dyDescent="0.25">
      <c r="A50" t="s">
        <v>96</v>
      </c>
      <c r="B50" t="s">
        <v>84</v>
      </c>
      <c r="C50" t="s">
        <v>97</v>
      </c>
      <c r="D50" s="1" t="s">
        <v>22</v>
      </c>
      <c r="E50" t="s">
        <v>23</v>
      </c>
      <c r="F50" s="21">
        <v>40</v>
      </c>
      <c r="G50" s="21">
        <v>40</v>
      </c>
      <c r="H50" s="21">
        <v>40</v>
      </c>
      <c r="I50" s="21">
        <v>45</v>
      </c>
      <c r="J50" t="s">
        <v>76</v>
      </c>
      <c r="K50" s="21">
        <v>19</v>
      </c>
      <c r="L50">
        <v>202</v>
      </c>
      <c r="M50">
        <v>5</v>
      </c>
      <c r="N50">
        <v>202</v>
      </c>
    </row>
    <row r="51" spans="1:14" ht="17.25" customHeight="1" x14ac:dyDescent="0.25">
      <c r="A51" t="s">
        <v>62</v>
      </c>
      <c r="B51" t="s">
        <v>63</v>
      </c>
      <c r="C51" t="s">
        <v>64</v>
      </c>
      <c r="D51" s="1" t="s">
        <v>22</v>
      </c>
      <c r="E51" t="s">
        <v>23</v>
      </c>
      <c r="F51" s="21">
        <v>37</v>
      </c>
      <c r="G51">
        <v>25</v>
      </c>
      <c r="H51" s="21">
        <v>34</v>
      </c>
      <c r="I51" s="21">
        <v>34</v>
      </c>
      <c r="J51" s="21">
        <v>45</v>
      </c>
      <c r="K51" s="21">
        <v>17</v>
      </c>
      <c r="L51">
        <v>209</v>
      </c>
      <c r="M51">
        <v>6</v>
      </c>
      <c r="N51">
        <v>209</v>
      </c>
    </row>
    <row r="52" spans="1:14" ht="17.25" customHeight="1" x14ac:dyDescent="0.25">
      <c r="A52" t="s">
        <v>138</v>
      </c>
      <c r="B52" t="s">
        <v>139</v>
      </c>
      <c r="C52" t="s">
        <v>140</v>
      </c>
      <c r="D52" s="1" t="s">
        <v>141</v>
      </c>
      <c r="E52" t="s">
        <v>23</v>
      </c>
      <c r="F52" s="23" t="s">
        <v>76</v>
      </c>
      <c r="G52" s="21">
        <v>45</v>
      </c>
      <c r="H52" s="21">
        <v>50</v>
      </c>
      <c r="I52" s="21">
        <v>80</v>
      </c>
      <c r="J52" s="21">
        <v>45</v>
      </c>
      <c r="K52" t="s">
        <v>76</v>
      </c>
      <c r="L52">
        <v>220</v>
      </c>
      <c r="M52">
        <v>4</v>
      </c>
      <c r="N52">
        <v>220</v>
      </c>
    </row>
    <row r="53" spans="1:14" ht="17.25" customHeight="1" x14ac:dyDescent="0.25">
      <c r="A53" t="s">
        <v>14</v>
      </c>
      <c r="B53" t="s">
        <v>234</v>
      </c>
      <c r="C53" t="s">
        <v>235</v>
      </c>
      <c r="D53" s="1" t="s">
        <v>45</v>
      </c>
      <c r="E53" t="s">
        <v>23</v>
      </c>
      <c r="F53" s="21">
        <v>31</v>
      </c>
      <c r="G53" s="21">
        <v>31</v>
      </c>
      <c r="H53" s="21">
        <v>31</v>
      </c>
      <c r="I53" t="s">
        <v>76</v>
      </c>
      <c r="J53" t="s">
        <v>76</v>
      </c>
      <c r="K53" s="21">
        <v>11</v>
      </c>
      <c r="L53">
        <v>118</v>
      </c>
      <c r="M53">
        <v>4</v>
      </c>
      <c r="N53">
        <v>118</v>
      </c>
    </row>
    <row r="54" spans="1:14" ht="17.25" customHeight="1" x14ac:dyDescent="0.25">
      <c r="A54" t="s">
        <v>311</v>
      </c>
      <c r="B54" t="s">
        <v>312</v>
      </c>
      <c r="C54" t="s">
        <v>313</v>
      </c>
      <c r="D54" s="1" t="s">
        <v>230</v>
      </c>
      <c r="E54" t="s">
        <v>23</v>
      </c>
      <c r="F54" s="23" t="s">
        <v>76</v>
      </c>
      <c r="G54">
        <v>28</v>
      </c>
      <c r="H54" t="s">
        <v>76</v>
      </c>
      <c r="I54" s="21">
        <v>48</v>
      </c>
      <c r="J54" s="21">
        <v>45</v>
      </c>
      <c r="K54" t="s">
        <v>76</v>
      </c>
      <c r="L54">
        <v>121</v>
      </c>
      <c r="M54">
        <v>3</v>
      </c>
      <c r="N54">
        <v>121</v>
      </c>
    </row>
    <row r="55" spans="1:14" ht="17.25" customHeight="1" x14ac:dyDescent="0.25">
      <c r="A55" t="s">
        <v>496</v>
      </c>
      <c r="B55" t="s">
        <v>497</v>
      </c>
      <c r="C55" t="s">
        <v>498</v>
      </c>
      <c r="D55" s="1" t="s">
        <v>52</v>
      </c>
      <c r="E55" t="s">
        <v>23</v>
      </c>
      <c r="F55" s="21">
        <v>50</v>
      </c>
      <c r="G55" s="21">
        <v>45</v>
      </c>
      <c r="H55" t="s">
        <v>76</v>
      </c>
      <c r="I55" t="s">
        <v>76</v>
      </c>
      <c r="J55" t="s">
        <v>76</v>
      </c>
      <c r="K55" t="s">
        <v>76</v>
      </c>
      <c r="L55">
        <v>95</v>
      </c>
      <c r="M55">
        <v>2</v>
      </c>
      <c r="N55">
        <v>0</v>
      </c>
    </row>
    <row r="56" spans="1:14" ht="17.25" customHeight="1" x14ac:dyDescent="0.25">
      <c r="A56" t="s">
        <v>1271</v>
      </c>
      <c r="B56" t="s">
        <v>1272</v>
      </c>
      <c r="C56" t="s">
        <v>1273</v>
      </c>
      <c r="D56" s="1" t="s">
        <v>75</v>
      </c>
      <c r="E56" t="s">
        <v>1274</v>
      </c>
      <c r="F56" s="23">
        <v>6</v>
      </c>
      <c r="G56" t="s">
        <v>76</v>
      </c>
      <c r="H56" t="s">
        <v>76</v>
      </c>
      <c r="I56" t="s">
        <v>76</v>
      </c>
      <c r="J56" t="s">
        <v>76</v>
      </c>
      <c r="K56" t="s">
        <v>76</v>
      </c>
      <c r="L56">
        <v>6</v>
      </c>
      <c r="M56">
        <v>1</v>
      </c>
      <c r="N56">
        <v>0</v>
      </c>
    </row>
    <row r="57" spans="1:14" ht="17.25" customHeight="1" x14ac:dyDescent="0.25">
      <c r="D57" s="34" t="s">
        <v>1415</v>
      </c>
      <c r="E57" s="26">
        <f>SUM(F57:K57)</f>
        <v>1539</v>
      </c>
      <c r="F57" s="22">
        <f>SUM(F47:F50,F55,F51,F53)</f>
        <v>290</v>
      </c>
      <c r="G57" s="22">
        <f>SUM(G49,G52,G55,G47,G50,G48,G53)</f>
        <v>293</v>
      </c>
      <c r="H57" s="22">
        <f>SUM(H47:H53)</f>
        <v>282</v>
      </c>
      <c r="I57" s="22">
        <f>SUM(I47:I56)</f>
        <v>329</v>
      </c>
      <c r="J57" s="22">
        <f>SUM(J47:J48,J51:J52,J54)</f>
        <v>235</v>
      </c>
      <c r="K57" s="22">
        <f>SUM(K47:K51,K53)</f>
        <v>110</v>
      </c>
    </row>
    <row r="58" spans="1:14" ht="17.25" customHeight="1" x14ac:dyDescent="0.25">
      <c r="H58" s="23"/>
      <c r="I58" s="23"/>
    </row>
    <row r="59" spans="1:14" ht="17.25" customHeight="1" x14ac:dyDescent="0.25">
      <c r="A59" t="s">
        <v>169</v>
      </c>
      <c r="B59" t="s">
        <v>170</v>
      </c>
      <c r="C59" t="s">
        <v>171</v>
      </c>
      <c r="D59" s="1" t="s">
        <v>37</v>
      </c>
      <c r="E59" t="s">
        <v>172</v>
      </c>
      <c r="F59" s="21">
        <v>45</v>
      </c>
      <c r="G59" t="s">
        <v>76</v>
      </c>
      <c r="H59" s="21">
        <v>50</v>
      </c>
      <c r="I59" s="21">
        <v>50</v>
      </c>
      <c r="J59" t="s">
        <v>76</v>
      </c>
      <c r="K59" s="21">
        <v>21</v>
      </c>
      <c r="L59">
        <v>185</v>
      </c>
      <c r="M59">
        <v>4</v>
      </c>
      <c r="N59">
        <v>185</v>
      </c>
    </row>
    <row r="60" spans="1:14" ht="17.25" customHeight="1" x14ac:dyDescent="0.25">
      <c r="A60" t="s">
        <v>196</v>
      </c>
      <c r="B60" t="s">
        <v>197</v>
      </c>
      <c r="C60" t="s">
        <v>198</v>
      </c>
      <c r="D60" s="1" t="s">
        <v>61</v>
      </c>
      <c r="E60" t="s">
        <v>172</v>
      </c>
      <c r="F60" s="21">
        <v>45</v>
      </c>
      <c r="G60" t="s">
        <v>76</v>
      </c>
      <c r="H60" s="21">
        <v>28</v>
      </c>
      <c r="I60" s="21">
        <v>45</v>
      </c>
      <c r="J60" s="21">
        <v>45</v>
      </c>
      <c r="K60" t="s">
        <v>76</v>
      </c>
      <c r="L60">
        <v>163</v>
      </c>
      <c r="M60">
        <v>4</v>
      </c>
      <c r="N60">
        <v>163</v>
      </c>
    </row>
    <row r="61" spans="1:14" ht="17.25" customHeight="1" x14ac:dyDescent="0.25">
      <c r="A61" t="s">
        <v>210</v>
      </c>
      <c r="B61" t="s">
        <v>211</v>
      </c>
      <c r="C61" t="s">
        <v>212</v>
      </c>
      <c r="D61" s="1" t="s">
        <v>213</v>
      </c>
      <c r="E61" t="s">
        <v>172</v>
      </c>
      <c r="F61" s="23">
        <v>34</v>
      </c>
      <c r="G61" s="21">
        <v>37</v>
      </c>
      <c r="H61" s="21">
        <v>40</v>
      </c>
      <c r="I61" s="21">
        <v>34</v>
      </c>
      <c r="J61" t="s">
        <v>76</v>
      </c>
      <c r="K61" t="s">
        <v>76</v>
      </c>
      <c r="L61">
        <v>145</v>
      </c>
      <c r="M61">
        <v>4</v>
      </c>
      <c r="N61">
        <v>145</v>
      </c>
    </row>
    <row r="62" spans="1:14" ht="17.25" customHeight="1" x14ac:dyDescent="0.25">
      <c r="A62" t="s">
        <v>331</v>
      </c>
      <c r="B62" t="s">
        <v>332</v>
      </c>
      <c r="C62" t="s">
        <v>333</v>
      </c>
      <c r="D62" s="1" t="s">
        <v>75</v>
      </c>
      <c r="E62" t="s">
        <v>334</v>
      </c>
      <c r="F62" s="23">
        <v>18</v>
      </c>
      <c r="G62" t="s">
        <v>76</v>
      </c>
      <c r="H62" s="21">
        <v>28</v>
      </c>
      <c r="I62" s="21">
        <v>50</v>
      </c>
      <c r="J62" t="s">
        <v>76</v>
      </c>
      <c r="K62" t="s">
        <v>76</v>
      </c>
      <c r="L62">
        <v>96</v>
      </c>
      <c r="M62">
        <v>3</v>
      </c>
      <c r="N62">
        <v>96</v>
      </c>
    </row>
    <row r="63" spans="1:14" ht="17.25" customHeight="1" x14ac:dyDescent="0.25">
      <c r="A63" t="s">
        <v>360</v>
      </c>
      <c r="B63" t="s">
        <v>361</v>
      </c>
      <c r="C63" t="s">
        <v>362</v>
      </c>
      <c r="D63" s="1" t="s">
        <v>115</v>
      </c>
      <c r="E63" t="s">
        <v>172</v>
      </c>
      <c r="F63" s="23">
        <v>15</v>
      </c>
      <c r="G63" t="s">
        <v>76</v>
      </c>
      <c r="H63" s="21">
        <v>22</v>
      </c>
      <c r="I63" s="23">
        <v>22</v>
      </c>
      <c r="J63" t="s">
        <v>76</v>
      </c>
      <c r="K63" t="s">
        <v>76</v>
      </c>
      <c r="L63">
        <v>59</v>
      </c>
      <c r="M63">
        <v>3</v>
      </c>
      <c r="N63">
        <v>59</v>
      </c>
    </row>
    <row r="64" spans="1:14" ht="17.25" customHeight="1" x14ac:dyDescent="0.25">
      <c r="A64" t="s">
        <v>365</v>
      </c>
      <c r="B64" t="s">
        <v>366</v>
      </c>
      <c r="C64" t="s">
        <v>367</v>
      </c>
      <c r="D64" s="1" t="s">
        <v>75</v>
      </c>
      <c r="E64" t="s">
        <v>334</v>
      </c>
      <c r="F64" s="23">
        <v>1</v>
      </c>
      <c r="G64" t="s">
        <v>76</v>
      </c>
      <c r="H64" s="23">
        <v>15</v>
      </c>
      <c r="I64" s="21">
        <v>40</v>
      </c>
      <c r="J64" t="s">
        <v>76</v>
      </c>
      <c r="K64" t="s">
        <v>76</v>
      </c>
      <c r="L64">
        <v>56</v>
      </c>
      <c r="M64">
        <v>3</v>
      </c>
      <c r="N64">
        <v>56</v>
      </c>
    </row>
    <row r="65" spans="1:14" ht="17.25" customHeight="1" x14ac:dyDescent="0.25">
      <c r="A65" t="s">
        <v>675</v>
      </c>
      <c r="B65" t="s">
        <v>676</v>
      </c>
      <c r="C65" t="s">
        <v>677</v>
      </c>
      <c r="D65" s="1" t="s">
        <v>230</v>
      </c>
      <c r="E65" t="s">
        <v>334</v>
      </c>
      <c r="F65" s="23" t="s">
        <v>76</v>
      </c>
      <c r="G65" t="s">
        <v>76</v>
      </c>
      <c r="H65" t="s">
        <v>76</v>
      </c>
      <c r="I65" s="21">
        <v>50</v>
      </c>
      <c r="J65" t="s">
        <v>76</v>
      </c>
      <c r="K65" t="s">
        <v>76</v>
      </c>
      <c r="L65">
        <v>50</v>
      </c>
      <c r="M65">
        <v>1</v>
      </c>
      <c r="N65">
        <v>0</v>
      </c>
    </row>
    <row r="66" spans="1:14" ht="17.25" customHeight="1" x14ac:dyDescent="0.25">
      <c r="A66" t="s">
        <v>98</v>
      </c>
      <c r="B66" t="s">
        <v>1124</v>
      </c>
      <c r="C66" t="s">
        <v>1125</v>
      </c>
      <c r="D66" s="1" t="s">
        <v>120</v>
      </c>
      <c r="E66" t="s">
        <v>334</v>
      </c>
      <c r="F66" s="21">
        <v>45</v>
      </c>
      <c r="G66" t="s">
        <v>76</v>
      </c>
      <c r="H66" t="s">
        <v>76</v>
      </c>
      <c r="I66" t="s">
        <v>76</v>
      </c>
      <c r="J66" t="s">
        <v>76</v>
      </c>
      <c r="K66" t="s">
        <v>76</v>
      </c>
      <c r="L66">
        <v>45</v>
      </c>
      <c r="M66">
        <v>1</v>
      </c>
      <c r="N66">
        <v>0</v>
      </c>
    </row>
    <row r="67" spans="1:14" ht="17.25" customHeight="1" x14ac:dyDescent="0.25">
      <c r="A67" t="s">
        <v>1144</v>
      </c>
      <c r="B67" t="s">
        <v>1145</v>
      </c>
      <c r="C67" t="s">
        <v>1146</v>
      </c>
      <c r="D67" s="1" t="s">
        <v>115</v>
      </c>
      <c r="E67" t="s">
        <v>1147</v>
      </c>
      <c r="F67" s="21">
        <v>45</v>
      </c>
      <c r="G67" t="s">
        <v>76</v>
      </c>
      <c r="H67" t="s">
        <v>76</v>
      </c>
      <c r="I67" t="s">
        <v>76</v>
      </c>
      <c r="J67" t="s">
        <v>76</v>
      </c>
      <c r="K67" t="s">
        <v>76</v>
      </c>
      <c r="L67">
        <v>45</v>
      </c>
      <c r="M67">
        <v>1</v>
      </c>
      <c r="N67">
        <v>0</v>
      </c>
    </row>
    <row r="68" spans="1:14" ht="17.25" customHeight="1" x14ac:dyDescent="0.25">
      <c r="A68" t="s">
        <v>635</v>
      </c>
      <c r="B68" t="s">
        <v>1151</v>
      </c>
      <c r="C68" t="s">
        <v>1152</v>
      </c>
      <c r="D68" s="1" t="s">
        <v>115</v>
      </c>
      <c r="E68" t="s">
        <v>334</v>
      </c>
      <c r="F68" s="23">
        <v>34</v>
      </c>
      <c r="G68" t="s">
        <v>76</v>
      </c>
      <c r="H68" t="s">
        <v>76</v>
      </c>
      <c r="I68" t="s">
        <v>76</v>
      </c>
      <c r="J68" t="s">
        <v>76</v>
      </c>
      <c r="K68" t="s">
        <v>76</v>
      </c>
      <c r="L68">
        <v>34</v>
      </c>
      <c r="M68">
        <v>1</v>
      </c>
      <c r="N68">
        <v>0</v>
      </c>
    </row>
    <row r="69" spans="1:14" ht="17.25" customHeight="1" x14ac:dyDescent="0.25">
      <c r="A69" t="s">
        <v>218</v>
      </c>
      <c r="B69" t="s">
        <v>219</v>
      </c>
      <c r="C69" t="s">
        <v>220</v>
      </c>
      <c r="D69" s="1" t="s">
        <v>80</v>
      </c>
      <c r="E69" t="s">
        <v>1421</v>
      </c>
      <c r="F69" s="21">
        <v>37</v>
      </c>
      <c r="G69" t="s">
        <v>76</v>
      </c>
      <c r="H69" s="21">
        <v>40</v>
      </c>
      <c r="I69">
        <v>34</v>
      </c>
      <c r="J69" t="s">
        <v>76</v>
      </c>
      <c r="K69" s="21">
        <v>15</v>
      </c>
      <c r="L69">
        <v>142</v>
      </c>
      <c r="M69">
        <v>4</v>
      </c>
      <c r="N69">
        <v>142</v>
      </c>
    </row>
    <row r="70" spans="1:14" ht="17.25" customHeight="1" x14ac:dyDescent="0.25">
      <c r="A70" t="s">
        <v>107</v>
      </c>
      <c r="B70" t="s">
        <v>108</v>
      </c>
      <c r="C70" t="s">
        <v>109</v>
      </c>
      <c r="D70" s="1" t="s">
        <v>110</v>
      </c>
      <c r="E70" t="s">
        <v>1421</v>
      </c>
      <c r="F70" s="21">
        <v>40</v>
      </c>
      <c r="G70" s="21">
        <v>40</v>
      </c>
      <c r="H70" s="21">
        <v>40</v>
      </c>
      <c r="I70" s="21">
        <v>40</v>
      </c>
      <c r="J70" t="s">
        <v>76</v>
      </c>
      <c r="K70" s="21">
        <v>13</v>
      </c>
      <c r="L70">
        <v>188</v>
      </c>
      <c r="M70">
        <v>5</v>
      </c>
      <c r="N70">
        <v>188</v>
      </c>
    </row>
    <row r="71" spans="1:14" ht="17.25" customHeight="1" x14ac:dyDescent="0.25">
      <c r="A71" t="s">
        <v>675</v>
      </c>
      <c r="B71" t="s">
        <v>1163</v>
      </c>
      <c r="C71" t="s">
        <v>1164</v>
      </c>
      <c r="D71" s="1" t="s">
        <v>115</v>
      </c>
      <c r="E71" t="s">
        <v>334</v>
      </c>
      <c r="F71">
        <v>25</v>
      </c>
      <c r="G71" t="s">
        <v>76</v>
      </c>
      <c r="H71" t="s">
        <v>76</v>
      </c>
      <c r="I71" t="s">
        <v>76</v>
      </c>
      <c r="J71" t="s">
        <v>76</v>
      </c>
      <c r="K71" t="s">
        <v>76</v>
      </c>
      <c r="L71">
        <v>25</v>
      </c>
      <c r="M71">
        <v>1</v>
      </c>
      <c r="N71">
        <v>0</v>
      </c>
    </row>
    <row r="72" spans="1:14" ht="17.25" customHeight="1" x14ac:dyDescent="0.25">
      <c r="A72" t="s">
        <v>53</v>
      </c>
      <c r="B72" t="s">
        <v>1168</v>
      </c>
      <c r="C72" t="s">
        <v>1169</v>
      </c>
      <c r="D72" s="1" t="s">
        <v>115</v>
      </c>
      <c r="E72" t="s">
        <v>334</v>
      </c>
      <c r="F72">
        <v>16</v>
      </c>
      <c r="G72" t="s">
        <v>76</v>
      </c>
      <c r="H72" t="s">
        <v>76</v>
      </c>
      <c r="I72" t="s">
        <v>76</v>
      </c>
      <c r="J72" t="s">
        <v>76</v>
      </c>
      <c r="K72" t="s">
        <v>76</v>
      </c>
      <c r="L72">
        <v>16</v>
      </c>
      <c r="M72">
        <v>1</v>
      </c>
      <c r="N72">
        <v>0</v>
      </c>
    </row>
    <row r="73" spans="1:14" ht="17.25" customHeight="1" x14ac:dyDescent="0.25">
      <c r="A73" t="s">
        <v>58</v>
      </c>
      <c r="B73" t="s">
        <v>1170</v>
      </c>
      <c r="C73" t="s">
        <v>1171</v>
      </c>
      <c r="D73" s="1" t="s">
        <v>115</v>
      </c>
      <c r="E73" t="s">
        <v>172</v>
      </c>
      <c r="F73">
        <v>15</v>
      </c>
      <c r="G73" t="s">
        <v>76</v>
      </c>
      <c r="H73" t="s">
        <v>76</v>
      </c>
      <c r="I73" t="s">
        <v>76</v>
      </c>
      <c r="J73" t="s">
        <v>76</v>
      </c>
      <c r="K73" t="s">
        <v>76</v>
      </c>
      <c r="L73">
        <v>15</v>
      </c>
      <c r="M73">
        <v>1</v>
      </c>
      <c r="N73">
        <v>0</v>
      </c>
    </row>
    <row r="74" spans="1:14" ht="17.25" customHeight="1" x14ac:dyDescent="0.25">
      <c r="A74" t="s">
        <v>58</v>
      </c>
      <c r="B74" t="s">
        <v>1172</v>
      </c>
      <c r="C74" t="s">
        <v>1173</v>
      </c>
      <c r="D74" s="1" t="s">
        <v>115</v>
      </c>
      <c r="E74" t="s">
        <v>334</v>
      </c>
      <c r="F74">
        <v>14</v>
      </c>
      <c r="G74" t="s">
        <v>76</v>
      </c>
      <c r="H74" t="s">
        <v>76</v>
      </c>
      <c r="I74" t="s">
        <v>76</v>
      </c>
      <c r="J74" t="s">
        <v>76</v>
      </c>
      <c r="K74" t="s">
        <v>76</v>
      </c>
      <c r="L74">
        <v>14</v>
      </c>
      <c r="M74">
        <v>1</v>
      </c>
      <c r="N74">
        <v>0</v>
      </c>
    </row>
    <row r="75" spans="1:14" ht="17.25" customHeight="1" x14ac:dyDescent="0.25">
      <c r="A75" t="s">
        <v>526</v>
      </c>
      <c r="B75" t="s">
        <v>1174</v>
      </c>
      <c r="C75" t="s">
        <v>1175</v>
      </c>
      <c r="D75" s="1" t="s">
        <v>115</v>
      </c>
      <c r="E75" t="s">
        <v>334</v>
      </c>
      <c r="F75">
        <v>13</v>
      </c>
      <c r="G75" t="s">
        <v>76</v>
      </c>
      <c r="H75" t="s">
        <v>76</v>
      </c>
      <c r="I75" t="s">
        <v>76</v>
      </c>
      <c r="J75" t="s">
        <v>76</v>
      </c>
      <c r="K75" t="s">
        <v>76</v>
      </c>
      <c r="L75">
        <v>13</v>
      </c>
      <c r="M75">
        <v>1</v>
      </c>
      <c r="N75">
        <v>0</v>
      </c>
    </row>
    <row r="76" spans="1:14" ht="17.25" customHeight="1" x14ac:dyDescent="0.25">
      <c r="A76" t="s">
        <v>380</v>
      </c>
      <c r="B76" t="s">
        <v>1181</v>
      </c>
      <c r="C76" t="s">
        <v>1182</v>
      </c>
      <c r="D76" s="1" t="s">
        <v>115</v>
      </c>
      <c r="E76" t="s">
        <v>172</v>
      </c>
      <c r="F76">
        <v>8</v>
      </c>
      <c r="G76" t="s">
        <v>76</v>
      </c>
      <c r="H76" t="s">
        <v>76</v>
      </c>
      <c r="I76" t="s">
        <v>76</v>
      </c>
      <c r="J76" t="s">
        <v>76</v>
      </c>
      <c r="K76" t="s">
        <v>76</v>
      </c>
      <c r="L76">
        <v>8</v>
      </c>
      <c r="M76">
        <v>1</v>
      </c>
      <c r="N76">
        <v>0</v>
      </c>
    </row>
    <row r="77" spans="1:14" ht="17.25" customHeight="1" x14ac:dyDescent="0.25">
      <c r="A77" t="s">
        <v>678</v>
      </c>
      <c r="B77" t="s">
        <v>1255</v>
      </c>
      <c r="C77" t="s">
        <v>1256</v>
      </c>
      <c r="D77" s="1" t="s">
        <v>75</v>
      </c>
      <c r="E77" t="s">
        <v>334</v>
      </c>
      <c r="F77">
        <v>11</v>
      </c>
      <c r="G77" t="s">
        <v>76</v>
      </c>
      <c r="H77" t="s">
        <v>76</v>
      </c>
      <c r="I77" t="s">
        <v>76</v>
      </c>
      <c r="J77" t="s">
        <v>76</v>
      </c>
      <c r="K77" t="s">
        <v>76</v>
      </c>
      <c r="L77">
        <v>11</v>
      </c>
      <c r="M77">
        <v>1</v>
      </c>
      <c r="N77">
        <v>0</v>
      </c>
    </row>
    <row r="78" spans="1:14" ht="17.25" customHeight="1" x14ac:dyDescent="0.25">
      <c r="A78" t="s">
        <v>690</v>
      </c>
      <c r="B78" t="s">
        <v>1257</v>
      </c>
      <c r="C78" t="s">
        <v>1258</v>
      </c>
      <c r="D78" s="1" t="s">
        <v>75</v>
      </c>
      <c r="E78" t="s">
        <v>334</v>
      </c>
      <c r="F78">
        <v>10</v>
      </c>
      <c r="G78" t="s">
        <v>76</v>
      </c>
      <c r="H78" t="s">
        <v>76</v>
      </c>
      <c r="I78" t="s">
        <v>76</v>
      </c>
      <c r="J78" t="s">
        <v>76</v>
      </c>
      <c r="K78" t="s">
        <v>76</v>
      </c>
      <c r="L78">
        <v>10</v>
      </c>
      <c r="M78">
        <v>1</v>
      </c>
      <c r="N78">
        <v>0</v>
      </c>
    </row>
    <row r="79" spans="1:14" ht="17.25" customHeight="1" x14ac:dyDescent="0.25">
      <c r="A79" t="s">
        <v>66</v>
      </c>
      <c r="B79" t="s">
        <v>1282</v>
      </c>
      <c r="C79" t="s">
        <v>1283</v>
      </c>
      <c r="D79" s="1" t="s">
        <v>75</v>
      </c>
      <c r="E79" t="s">
        <v>334</v>
      </c>
      <c r="F79">
        <v>1</v>
      </c>
      <c r="G79" t="s">
        <v>76</v>
      </c>
      <c r="H79" t="s">
        <v>76</v>
      </c>
      <c r="I79" t="s">
        <v>76</v>
      </c>
      <c r="J79" t="s">
        <v>76</v>
      </c>
      <c r="K79" t="s">
        <v>76</v>
      </c>
      <c r="L79">
        <v>1</v>
      </c>
      <c r="M79">
        <v>1</v>
      </c>
      <c r="N79">
        <v>0</v>
      </c>
    </row>
    <row r="80" spans="1:14" ht="17.25" customHeight="1" x14ac:dyDescent="0.25">
      <c r="A80" t="s">
        <v>1291</v>
      </c>
      <c r="B80" t="s">
        <v>1292</v>
      </c>
      <c r="C80" t="s">
        <v>1293</v>
      </c>
      <c r="D80" s="1" t="s">
        <v>75</v>
      </c>
      <c r="E80" t="s">
        <v>334</v>
      </c>
      <c r="F80">
        <v>1</v>
      </c>
      <c r="G80" t="s">
        <v>76</v>
      </c>
      <c r="H80" t="s">
        <v>76</v>
      </c>
      <c r="I80" t="s">
        <v>76</v>
      </c>
      <c r="J80" t="s">
        <v>76</v>
      </c>
      <c r="K80" t="s">
        <v>76</v>
      </c>
      <c r="L80">
        <v>1</v>
      </c>
      <c r="M80">
        <v>1</v>
      </c>
      <c r="N80">
        <v>0</v>
      </c>
    </row>
    <row r="81" spans="1:14" ht="17.25" customHeight="1" x14ac:dyDescent="0.25">
      <c r="A81" t="s">
        <v>596</v>
      </c>
      <c r="B81" t="s">
        <v>1297</v>
      </c>
      <c r="C81" t="s">
        <v>1298</v>
      </c>
      <c r="D81" s="1" t="s">
        <v>75</v>
      </c>
      <c r="E81" t="s">
        <v>334</v>
      </c>
      <c r="F81">
        <v>1</v>
      </c>
      <c r="G81" t="s">
        <v>76</v>
      </c>
      <c r="H81" t="s">
        <v>76</v>
      </c>
      <c r="I81" t="s">
        <v>76</v>
      </c>
      <c r="J81" t="s">
        <v>76</v>
      </c>
      <c r="K81" t="s">
        <v>76</v>
      </c>
      <c r="L81">
        <v>1</v>
      </c>
      <c r="M81">
        <v>1</v>
      </c>
      <c r="N81">
        <v>0</v>
      </c>
    </row>
    <row r="82" spans="1:14" ht="17.25" customHeight="1" x14ac:dyDescent="0.25">
      <c r="A82" t="s">
        <v>1320</v>
      </c>
      <c r="B82" t="s">
        <v>155</v>
      </c>
      <c r="C82" t="s">
        <v>1321</v>
      </c>
      <c r="D82" s="1" t="s">
        <v>288</v>
      </c>
      <c r="E82" t="s">
        <v>334</v>
      </c>
      <c r="F82" s="21">
        <v>40</v>
      </c>
      <c r="G82" t="s">
        <v>76</v>
      </c>
      <c r="H82" t="s">
        <v>76</v>
      </c>
      <c r="I82" t="s">
        <v>76</v>
      </c>
      <c r="J82" t="s">
        <v>76</v>
      </c>
      <c r="K82" t="s">
        <v>76</v>
      </c>
      <c r="L82">
        <v>40</v>
      </c>
      <c r="M82">
        <v>1</v>
      </c>
      <c r="N82">
        <v>0</v>
      </c>
    </row>
    <row r="83" spans="1:14" ht="17.25" customHeight="1" x14ac:dyDescent="0.25">
      <c r="D83" s="34" t="s">
        <v>1415</v>
      </c>
      <c r="E83" s="26">
        <f>SUM(F83:L83)</f>
        <v>1070</v>
      </c>
      <c r="F83" s="22">
        <f>SUM(F59,F60,F66,F67,F67,F69,F70,F82)</f>
        <v>342</v>
      </c>
      <c r="G83" s="22">
        <f>SUM(G59:G82)</f>
        <v>77</v>
      </c>
      <c r="H83" s="22">
        <f>SUM(H59,H61,H69,H70,H62,H63,H60)</f>
        <v>248</v>
      </c>
      <c r="I83" s="22">
        <f>SUM(I59:I62,I64:I65,I70)</f>
        <v>309</v>
      </c>
      <c r="J83" s="22">
        <f>SUM(J59:J82)</f>
        <v>45</v>
      </c>
      <c r="K83" s="22">
        <f>SUM(K59,K69,K70)</f>
        <v>49</v>
      </c>
    </row>
    <row r="84" spans="1:14" ht="17.25" customHeight="1" x14ac:dyDescent="0.25">
      <c r="D84" s="32"/>
    </row>
    <row r="85" spans="1:14" ht="17.25" customHeight="1" x14ac:dyDescent="0.25">
      <c r="A85" t="s">
        <v>221</v>
      </c>
      <c r="B85" t="s">
        <v>222</v>
      </c>
      <c r="C85" t="s">
        <v>223</v>
      </c>
      <c r="D85" s="1" t="s">
        <v>61</v>
      </c>
      <c r="E85" t="s">
        <v>224</v>
      </c>
      <c r="F85" s="21">
        <v>31</v>
      </c>
      <c r="G85" t="s">
        <v>76</v>
      </c>
      <c r="H85" s="21">
        <v>31</v>
      </c>
      <c r="I85" s="21">
        <v>34</v>
      </c>
      <c r="J85" s="21">
        <v>34</v>
      </c>
      <c r="K85" t="s">
        <v>76</v>
      </c>
      <c r="L85">
        <v>130</v>
      </c>
      <c r="M85">
        <v>4</v>
      </c>
      <c r="N85">
        <v>130</v>
      </c>
    </row>
    <row r="86" spans="1:14" ht="17.25" customHeight="1" x14ac:dyDescent="0.25">
      <c r="A86" t="s">
        <v>345</v>
      </c>
      <c r="B86" t="s">
        <v>346</v>
      </c>
      <c r="C86" t="s">
        <v>347</v>
      </c>
      <c r="D86" s="1" t="s">
        <v>22</v>
      </c>
      <c r="E86" t="s">
        <v>224</v>
      </c>
      <c r="F86" s="21">
        <v>28</v>
      </c>
      <c r="G86" t="s">
        <v>76</v>
      </c>
      <c r="H86" s="21">
        <v>20</v>
      </c>
      <c r="I86" s="21">
        <v>20</v>
      </c>
      <c r="J86" t="s">
        <v>76</v>
      </c>
      <c r="K86" t="s">
        <v>76</v>
      </c>
      <c r="L86">
        <v>68</v>
      </c>
      <c r="M86">
        <v>3</v>
      </c>
      <c r="N86">
        <v>68</v>
      </c>
    </row>
    <row r="87" spans="1:14" ht="17.25" customHeight="1" x14ac:dyDescent="0.25">
      <c r="A87" t="s">
        <v>436</v>
      </c>
      <c r="B87" t="s">
        <v>437</v>
      </c>
      <c r="C87" t="s">
        <v>438</v>
      </c>
      <c r="D87" s="1" t="s">
        <v>217</v>
      </c>
      <c r="E87" t="s">
        <v>224</v>
      </c>
      <c r="F87" t="s">
        <v>76</v>
      </c>
      <c r="G87" t="s">
        <v>76</v>
      </c>
      <c r="H87" s="21">
        <v>25</v>
      </c>
      <c r="I87" s="21">
        <v>22</v>
      </c>
      <c r="J87" t="s">
        <v>76</v>
      </c>
      <c r="K87" t="s">
        <v>76</v>
      </c>
      <c r="L87">
        <v>47</v>
      </c>
      <c r="M87">
        <v>2</v>
      </c>
      <c r="N87">
        <v>0</v>
      </c>
    </row>
    <row r="88" spans="1:14" ht="17.25" customHeight="1" x14ac:dyDescent="0.25">
      <c r="A88" t="s">
        <v>512</v>
      </c>
      <c r="B88" t="s">
        <v>513</v>
      </c>
      <c r="C88" t="s">
        <v>514</v>
      </c>
      <c r="D88" s="1" t="s">
        <v>61</v>
      </c>
      <c r="E88" t="s">
        <v>515</v>
      </c>
      <c r="F88" s="21">
        <v>50</v>
      </c>
      <c r="G88" t="s">
        <v>76</v>
      </c>
      <c r="H88" s="21">
        <v>50</v>
      </c>
      <c r="I88" t="s">
        <v>76</v>
      </c>
      <c r="J88" t="s">
        <v>76</v>
      </c>
      <c r="K88" t="s">
        <v>76</v>
      </c>
      <c r="L88">
        <v>100</v>
      </c>
      <c r="M88">
        <v>2</v>
      </c>
      <c r="N88">
        <v>0</v>
      </c>
    </row>
    <row r="89" spans="1:14" ht="17.25" customHeight="1" x14ac:dyDescent="0.25">
      <c r="A89" t="s">
        <v>526</v>
      </c>
      <c r="B89" t="s">
        <v>527</v>
      </c>
      <c r="C89" t="s">
        <v>528</v>
      </c>
      <c r="D89" s="1" t="s">
        <v>37</v>
      </c>
      <c r="E89" t="s">
        <v>224</v>
      </c>
      <c r="F89" s="21">
        <v>10</v>
      </c>
      <c r="G89" t="s">
        <v>76</v>
      </c>
      <c r="H89" s="21">
        <v>18</v>
      </c>
      <c r="I89" t="s">
        <v>76</v>
      </c>
      <c r="J89" t="s">
        <v>76</v>
      </c>
      <c r="K89" t="s">
        <v>76</v>
      </c>
      <c r="L89">
        <v>28</v>
      </c>
      <c r="M89">
        <v>2</v>
      </c>
      <c r="N89">
        <v>0</v>
      </c>
    </row>
    <row r="90" spans="1:14" ht="17.25" customHeight="1" x14ac:dyDescent="0.25">
      <c r="A90" t="s">
        <v>793</v>
      </c>
      <c r="B90" t="s">
        <v>794</v>
      </c>
      <c r="C90" t="s">
        <v>795</v>
      </c>
      <c r="D90" s="1" t="s">
        <v>217</v>
      </c>
      <c r="E90" t="s">
        <v>224</v>
      </c>
      <c r="F90" t="s">
        <v>76</v>
      </c>
      <c r="G90" t="s">
        <v>76</v>
      </c>
      <c r="H90" t="s">
        <v>76</v>
      </c>
      <c r="I90" s="21">
        <v>14</v>
      </c>
      <c r="J90" t="s">
        <v>76</v>
      </c>
      <c r="K90" t="s">
        <v>76</v>
      </c>
      <c r="L90">
        <v>14</v>
      </c>
      <c r="M90">
        <v>1</v>
      </c>
      <c r="N90">
        <v>0</v>
      </c>
    </row>
    <row r="91" spans="1:14" ht="17.25" customHeight="1" x14ac:dyDescent="0.25">
      <c r="A91" t="s">
        <v>539</v>
      </c>
      <c r="B91" t="s">
        <v>1188</v>
      </c>
      <c r="C91" t="s">
        <v>1189</v>
      </c>
      <c r="D91" s="1" t="s">
        <v>37</v>
      </c>
      <c r="E91" t="s">
        <v>224</v>
      </c>
      <c r="F91" s="21">
        <v>13</v>
      </c>
      <c r="G91" t="s">
        <v>76</v>
      </c>
      <c r="H91" t="s">
        <v>76</v>
      </c>
      <c r="I91" t="s">
        <v>76</v>
      </c>
      <c r="J91" t="s">
        <v>76</v>
      </c>
      <c r="K91" t="s">
        <v>76</v>
      </c>
      <c r="L91">
        <v>13</v>
      </c>
      <c r="M91">
        <v>1</v>
      </c>
      <c r="N91">
        <v>0</v>
      </c>
    </row>
    <row r="92" spans="1:14" ht="17.25" customHeight="1" x14ac:dyDescent="0.25">
      <c r="A92" t="s">
        <v>1325</v>
      </c>
      <c r="B92" t="s">
        <v>1326</v>
      </c>
      <c r="C92" t="s">
        <v>1327</v>
      </c>
      <c r="D92" s="1" t="s">
        <v>17</v>
      </c>
      <c r="E92" t="s">
        <v>1328</v>
      </c>
      <c r="F92" s="21">
        <v>45</v>
      </c>
      <c r="G92" t="s">
        <v>76</v>
      </c>
      <c r="H92" t="s">
        <v>76</v>
      </c>
      <c r="I92" t="s">
        <v>76</v>
      </c>
      <c r="J92" t="s">
        <v>76</v>
      </c>
      <c r="K92" t="s">
        <v>76</v>
      </c>
      <c r="L92">
        <v>45</v>
      </c>
      <c r="M92">
        <v>1</v>
      </c>
      <c r="N92">
        <v>0</v>
      </c>
    </row>
    <row r="93" spans="1:14" ht="17.25" customHeight="1" x14ac:dyDescent="0.25">
      <c r="D93" s="34" t="s">
        <v>1415</v>
      </c>
      <c r="E93" s="26">
        <f>SUM(F93:L93)</f>
        <v>445</v>
      </c>
      <c r="F93" s="22">
        <f>SUM(F85:F92)</f>
        <v>177</v>
      </c>
      <c r="G93" s="22">
        <f t="shared" ref="G93:K93" si="0">SUM(G85:G92)</f>
        <v>0</v>
      </c>
      <c r="H93" s="22">
        <f t="shared" si="0"/>
        <v>144</v>
      </c>
      <c r="I93" s="22">
        <f t="shared" si="0"/>
        <v>90</v>
      </c>
      <c r="J93" s="22">
        <f t="shared" si="0"/>
        <v>34</v>
      </c>
      <c r="K93" s="22">
        <f t="shared" si="0"/>
        <v>0</v>
      </c>
    </row>
    <row r="94" spans="1:14" ht="17.25" customHeight="1" x14ac:dyDescent="0.25">
      <c r="D94" s="32"/>
    </row>
    <row r="95" spans="1:14" ht="17.25" customHeight="1" x14ac:dyDescent="0.25">
      <c r="A95" t="s">
        <v>86</v>
      </c>
      <c r="B95" t="s">
        <v>87</v>
      </c>
      <c r="C95" t="s">
        <v>88</v>
      </c>
      <c r="D95" s="1" t="s">
        <v>89</v>
      </c>
      <c r="E95" t="s">
        <v>90</v>
      </c>
      <c r="F95" s="21">
        <v>45</v>
      </c>
      <c r="G95" s="21">
        <v>45</v>
      </c>
      <c r="H95" s="21">
        <v>31</v>
      </c>
      <c r="I95" s="21">
        <v>45</v>
      </c>
      <c r="J95" s="21">
        <v>50</v>
      </c>
      <c r="K95" t="s">
        <v>76</v>
      </c>
      <c r="L95">
        <v>216</v>
      </c>
      <c r="M95">
        <v>5</v>
      </c>
      <c r="N95">
        <v>216</v>
      </c>
    </row>
    <row r="96" spans="1:14" ht="17.25" customHeight="1" x14ac:dyDescent="0.25">
      <c r="A96" t="s">
        <v>199</v>
      </c>
      <c r="B96" t="s">
        <v>200</v>
      </c>
      <c r="C96" t="s">
        <v>201</v>
      </c>
      <c r="D96" s="1" t="s">
        <v>80</v>
      </c>
      <c r="E96" t="s">
        <v>90</v>
      </c>
      <c r="F96" s="21">
        <v>40</v>
      </c>
      <c r="G96" s="21">
        <v>40</v>
      </c>
      <c r="H96" t="s">
        <v>76</v>
      </c>
      <c r="I96" s="21">
        <v>37</v>
      </c>
      <c r="J96" t="s">
        <v>76</v>
      </c>
      <c r="K96" s="21">
        <v>23</v>
      </c>
      <c r="L96">
        <v>162</v>
      </c>
      <c r="M96">
        <v>4</v>
      </c>
      <c r="N96">
        <v>162</v>
      </c>
    </row>
    <row r="97" spans="1:14" ht="17.25" customHeight="1" x14ac:dyDescent="0.25">
      <c r="A97" t="s">
        <v>335</v>
      </c>
      <c r="B97" t="s">
        <v>336</v>
      </c>
      <c r="C97" t="s">
        <v>337</v>
      </c>
      <c r="D97" s="1" t="s">
        <v>213</v>
      </c>
      <c r="E97" t="s">
        <v>338</v>
      </c>
      <c r="F97" s="21">
        <v>22</v>
      </c>
      <c r="G97" t="s">
        <v>76</v>
      </c>
      <c r="H97" s="21">
        <v>34</v>
      </c>
      <c r="I97" s="21">
        <v>37</v>
      </c>
      <c r="J97" t="s">
        <v>76</v>
      </c>
      <c r="K97" t="s">
        <v>76</v>
      </c>
      <c r="L97">
        <v>93</v>
      </c>
      <c r="M97">
        <v>3</v>
      </c>
      <c r="N97">
        <v>93</v>
      </c>
    </row>
    <row r="98" spans="1:14" ht="17.25" customHeight="1" x14ac:dyDescent="0.25">
      <c r="A98" t="s">
        <v>399</v>
      </c>
      <c r="B98" t="s">
        <v>400</v>
      </c>
      <c r="C98" t="s">
        <v>401</v>
      </c>
      <c r="D98" s="1" t="s">
        <v>402</v>
      </c>
      <c r="E98" t="s">
        <v>90</v>
      </c>
      <c r="F98" t="s">
        <v>76</v>
      </c>
      <c r="G98" s="21">
        <v>37</v>
      </c>
      <c r="H98" t="s">
        <v>76</v>
      </c>
      <c r="I98" t="s">
        <v>76</v>
      </c>
      <c r="J98" t="s">
        <v>76</v>
      </c>
      <c r="K98" s="21">
        <v>23</v>
      </c>
      <c r="L98">
        <v>82</v>
      </c>
      <c r="M98">
        <v>2</v>
      </c>
      <c r="N98">
        <v>0</v>
      </c>
    </row>
    <row r="99" spans="1:14" ht="17.25" customHeight="1" x14ac:dyDescent="0.25">
      <c r="D99" s="34" t="s">
        <v>1415</v>
      </c>
      <c r="E99" s="26">
        <f>SUM(F99:L99)</f>
        <v>509</v>
      </c>
      <c r="F99" s="22">
        <f>SUM(F95:F98)</f>
        <v>107</v>
      </c>
      <c r="G99" s="22">
        <f t="shared" ref="G99:K99" si="1">SUM(G95:G98)</f>
        <v>122</v>
      </c>
      <c r="H99" s="22">
        <f t="shared" si="1"/>
        <v>65</v>
      </c>
      <c r="I99" s="22">
        <f t="shared" si="1"/>
        <v>119</v>
      </c>
      <c r="J99" s="22">
        <f t="shared" si="1"/>
        <v>50</v>
      </c>
      <c r="K99" s="22">
        <f t="shared" si="1"/>
        <v>46</v>
      </c>
    </row>
    <row r="100" spans="1:14" ht="17.25" customHeight="1" x14ac:dyDescent="0.25">
      <c r="D100" s="32"/>
    </row>
    <row r="101" spans="1:14" ht="17.25" customHeight="1" x14ac:dyDescent="0.25">
      <c r="A101" t="s">
        <v>508</v>
      </c>
      <c r="B101" t="s">
        <v>509</v>
      </c>
      <c r="C101" t="s">
        <v>510</v>
      </c>
      <c r="D101" s="1" t="s">
        <v>115</v>
      </c>
      <c r="E101" t="s">
        <v>511</v>
      </c>
      <c r="F101" s="21">
        <v>10</v>
      </c>
      <c r="G101" s="21">
        <v>11</v>
      </c>
      <c r="H101" t="s">
        <v>76</v>
      </c>
      <c r="I101" t="s">
        <v>76</v>
      </c>
      <c r="J101" t="s">
        <v>76</v>
      </c>
      <c r="K101" t="s">
        <v>76</v>
      </c>
      <c r="L101">
        <v>21</v>
      </c>
      <c r="M101">
        <v>2</v>
      </c>
      <c r="N101">
        <v>0</v>
      </c>
    </row>
    <row r="102" spans="1:14" ht="17.25" customHeight="1" x14ac:dyDescent="0.25">
      <c r="A102" t="s">
        <v>678</v>
      </c>
      <c r="B102" t="s">
        <v>679</v>
      </c>
      <c r="C102" t="s">
        <v>680</v>
      </c>
      <c r="D102" s="1" t="s">
        <v>230</v>
      </c>
      <c r="E102" t="s">
        <v>511</v>
      </c>
      <c r="F102" t="s">
        <v>76</v>
      </c>
      <c r="G102" s="21">
        <v>50</v>
      </c>
      <c r="H102" t="s">
        <v>76</v>
      </c>
      <c r="I102" t="s">
        <v>76</v>
      </c>
      <c r="J102" t="s">
        <v>76</v>
      </c>
      <c r="K102" t="s">
        <v>76</v>
      </c>
      <c r="L102">
        <v>50</v>
      </c>
      <c r="M102">
        <v>1</v>
      </c>
      <c r="N102">
        <v>0</v>
      </c>
    </row>
    <row r="103" spans="1:14" ht="17.25" customHeight="1" x14ac:dyDescent="0.25">
      <c r="A103" t="s">
        <v>72</v>
      </c>
      <c r="B103" t="s">
        <v>1210</v>
      </c>
      <c r="C103" t="s">
        <v>1211</v>
      </c>
      <c r="D103" s="1" t="s">
        <v>75</v>
      </c>
      <c r="E103" t="s">
        <v>1212</v>
      </c>
      <c r="F103" s="21">
        <v>34</v>
      </c>
      <c r="G103" t="s">
        <v>76</v>
      </c>
      <c r="H103" t="s">
        <v>76</v>
      </c>
      <c r="I103" t="s">
        <v>76</v>
      </c>
      <c r="J103" t="s">
        <v>76</v>
      </c>
      <c r="K103" t="s">
        <v>76</v>
      </c>
      <c r="L103">
        <v>34</v>
      </c>
      <c r="M103">
        <v>1</v>
      </c>
      <c r="N103">
        <v>0</v>
      </c>
    </row>
    <row r="104" spans="1:14" ht="17.25" customHeight="1" x14ac:dyDescent="0.25">
      <c r="D104" s="34" t="s">
        <v>1415</v>
      </c>
      <c r="E104" s="26">
        <f>SUM(F104:L104)</f>
        <v>105</v>
      </c>
      <c r="F104" s="22">
        <f>SUM(F101:F103)</f>
        <v>44</v>
      </c>
      <c r="G104" s="22">
        <f>SUM(G101:G103)</f>
        <v>61</v>
      </c>
      <c r="H104" s="22">
        <f t="shared" ref="H104:K104" si="2">SUM(H101:H103)</f>
        <v>0</v>
      </c>
      <c r="I104" s="22">
        <f t="shared" si="2"/>
        <v>0</v>
      </c>
      <c r="J104" s="22">
        <f t="shared" si="2"/>
        <v>0</v>
      </c>
      <c r="K104" s="22">
        <f t="shared" si="2"/>
        <v>0</v>
      </c>
    </row>
    <row r="105" spans="1:14" ht="17.25" customHeight="1" x14ac:dyDescent="0.25">
      <c r="D105" s="32"/>
    </row>
    <row r="106" spans="1:14" ht="17.25" customHeight="1" x14ac:dyDescent="0.25">
      <c r="A106" t="s">
        <v>24</v>
      </c>
      <c r="B106" t="s">
        <v>25</v>
      </c>
      <c r="C106" t="s">
        <v>26</v>
      </c>
      <c r="D106" s="1" t="s">
        <v>27</v>
      </c>
      <c r="E106" t="s">
        <v>28</v>
      </c>
      <c r="F106" s="21">
        <v>45</v>
      </c>
      <c r="G106" s="21">
        <v>45</v>
      </c>
      <c r="H106" s="21">
        <v>45</v>
      </c>
      <c r="I106" s="21">
        <v>45</v>
      </c>
      <c r="J106" s="21">
        <v>50</v>
      </c>
      <c r="K106" s="21">
        <v>23</v>
      </c>
      <c r="L106">
        <v>275</v>
      </c>
      <c r="M106">
        <v>6</v>
      </c>
      <c r="N106">
        <v>275</v>
      </c>
    </row>
    <row r="107" spans="1:14" ht="17.25" customHeight="1" x14ac:dyDescent="0.25">
      <c r="A107" t="s">
        <v>206</v>
      </c>
      <c r="B107" t="s">
        <v>225</v>
      </c>
      <c r="C107" t="s">
        <v>226</v>
      </c>
      <c r="D107" s="1" t="s">
        <v>115</v>
      </c>
      <c r="E107" t="s">
        <v>28</v>
      </c>
      <c r="F107" s="21">
        <v>18</v>
      </c>
      <c r="G107" s="21">
        <v>22</v>
      </c>
      <c r="H107" s="21">
        <v>40</v>
      </c>
      <c r="I107" s="21">
        <v>46</v>
      </c>
      <c r="J107" t="s">
        <v>76</v>
      </c>
      <c r="K107" t="s">
        <v>76</v>
      </c>
      <c r="L107">
        <v>126</v>
      </c>
      <c r="M107">
        <v>4</v>
      </c>
      <c r="N107">
        <v>126</v>
      </c>
    </row>
    <row r="108" spans="1:14" ht="17.25" customHeight="1" x14ac:dyDescent="0.25">
      <c r="A108" t="s">
        <v>271</v>
      </c>
      <c r="B108" t="s">
        <v>272</v>
      </c>
      <c r="C108" t="s">
        <v>273</v>
      </c>
      <c r="D108" s="1" t="s">
        <v>167</v>
      </c>
      <c r="E108" t="s">
        <v>28</v>
      </c>
      <c r="F108" s="21">
        <v>50</v>
      </c>
      <c r="G108" s="21">
        <v>50</v>
      </c>
      <c r="H108" t="s">
        <v>76</v>
      </c>
      <c r="I108" t="s">
        <v>76</v>
      </c>
      <c r="J108" t="s">
        <v>76</v>
      </c>
      <c r="K108" s="21">
        <v>25</v>
      </c>
      <c r="L108">
        <v>150</v>
      </c>
      <c r="M108">
        <v>3</v>
      </c>
      <c r="N108">
        <v>150</v>
      </c>
    </row>
    <row r="109" spans="1:14" ht="17.25" customHeight="1" x14ac:dyDescent="0.25">
      <c r="A109" t="s">
        <v>290</v>
      </c>
      <c r="B109" t="s">
        <v>291</v>
      </c>
      <c r="C109" t="s">
        <v>292</v>
      </c>
      <c r="D109" s="1" t="s">
        <v>230</v>
      </c>
      <c r="E109" t="s">
        <v>28</v>
      </c>
      <c r="F109" t="s">
        <v>76</v>
      </c>
      <c r="G109" s="21">
        <v>31</v>
      </c>
      <c r="H109" t="s">
        <v>76</v>
      </c>
      <c r="I109" s="21">
        <v>54</v>
      </c>
      <c r="J109" s="21">
        <v>50</v>
      </c>
      <c r="K109" t="s">
        <v>76</v>
      </c>
      <c r="L109">
        <v>135</v>
      </c>
      <c r="M109">
        <v>3</v>
      </c>
      <c r="N109">
        <v>135</v>
      </c>
    </row>
    <row r="110" spans="1:14" ht="17.25" customHeight="1" x14ac:dyDescent="0.25">
      <c r="A110" t="s">
        <v>161</v>
      </c>
      <c r="B110" t="s">
        <v>314</v>
      </c>
      <c r="C110" t="s">
        <v>315</v>
      </c>
      <c r="D110" s="1" t="s">
        <v>141</v>
      </c>
      <c r="E110" t="s">
        <v>28</v>
      </c>
      <c r="F110" t="s">
        <v>76</v>
      </c>
      <c r="G110" s="21">
        <v>34</v>
      </c>
      <c r="H110" s="21">
        <v>31</v>
      </c>
      <c r="I110" s="21">
        <v>52</v>
      </c>
      <c r="J110" t="s">
        <v>76</v>
      </c>
      <c r="K110" t="s">
        <v>76</v>
      </c>
      <c r="L110">
        <v>117</v>
      </c>
      <c r="M110">
        <v>3</v>
      </c>
      <c r="N110">
        <v>117</v>
      </c>
    </row>
    <row r="111" spans="1:14" ht="17.25" customHeight="1" x14ac:dyDescent="0.25">
      <c r="A111" t="s">
        <v>357</v>
      </c>
      <c r="B111" t="s">
        <v>358</v>
      </c>
      <c r="C111" t="s">
        <v>359</v>
      </c>
      <c r="D111" s="1" t="s">
        <v>115</v>
      </c>
      <c r="E111" t="s">
        <v>28</v>
      </c>
      <c r="F111" s="21">
        <v>22</v>
      </c>
      <c r="G111" s="21">
        <v>37</v>
      </c>
      <c r="H111" s="21">
        <v>0</v>
      </c>
      <c r="I111" t="s">
        <v>76</v>
      </c>
      <c r="J111" t="s">
        <v>76</v>
      </c>
      <c r="K111" t="s">
        <v>76</v>
      </c>
      <c r="L111">
        <v>59</v>
      </c>
      <c r="M111">
        <v>3</v>
      </c>
      <c r="N111">
        <v>59</v>
      </c>
    </row>
    <row r="112" spans="1:14" ht="17.25" customHeight="1" x14ac:dyDescent="0.25">
      <c r="A112" t="s">
        <v>573</v>
      </c>
      <c r="B112" t="s">
        <v>574</v>
      </c>
      <c r="C112" t="s">
        <v>575</v>
      </c>
      <c r="D112" s="1" t="s">
        <v>576</v>
      </c>
      <c r="E112" t="s">
        <v>28</v>
      </c>
      <c r="F112" s="21">
        <v>50</v>
      </c>
      <c r="G112" s="21">
        <v>37</v>
      </c>
      <c r="H112" t="s">
        <v>76</v>
      </c>
      <c r="I112" t="s">
        <v>76</v>
      </c>
      <c r="J112" t="s">
        <v>76</v>
      </c>
      <c r="K112" t="s">
        <v>76</v>
      </c>
      <c r="L112">
        <v>87</v>
      </c>
      <c r="M112">
        <v>2</v>
      </c>
      <c r="N112">
        <v>0</v>
      </c>
    </row>
    <row r="113" spans="1:14" ht="17.25" customHeight="1" x14ac:dyDescent="0.25">
      <c r="A113" t="s">
        <v>479</v>
      </c>
      <c r="B113" t="s">
        <v>1250</v>
      </c>
      <c r="C113" t="s">
        <v>1251</v>
      </c>
      <c r="D113" s="1" t="s">
        <v>75</v>
      </c>
      <c r="E113" t="s">
        <v>28</v>
      </c>
      <c r="F113" s="21">
        <v>12</v>
      </c>
      <c r="G113" t="s">
        <v>76</v>
      </c>
      <c r="H113" t="s">
        <v>76</v>
      </c>
      <c r="I113" t="s">
        <v>76</v>
      </c>
      <c r="J113" t="s">
        <v>76</v>
      </c>
      <c r="K113" t="s">
        <v>76</v>
      </c>
      <c r="L113">
        <v>12</v>
      </c>
      <c r="M113">
        <v>1</v>
      </c>
      <c r="N113">
        <v>0</v>
      </c>
    </row>
    <row r="114" spans="1:14" ht="17.25" customHeight="1" x14ac:dyDescent="0.25">
      <c r="D114" s="34" t="s">
        <v>1415</v>
      </c>
      <c r="E114" s="26">
        <f>SUM(F114:L114)</f>
        <v>914</v>
      </c>
      <c r="F114" s="22">
        <f>SUM(F106:F113)</f>
        <v>197</v>
      </c>
      <c r="G114" s="22">
        <f t="shared" ref="G114:K114" si="3">SUM(G106:G113)</f>
        <v>256</v>
      </c>
      <c r="H114" s="22">
        <f t="shared" si="3"/>
        <v>116</v>
      </c>
      <c r="I114" s="22">
        <f t="shared" si="3"/>
        <v>197</v>
      </c>
      <c r="J114" s="22">
        <f t="shared" si="3"/>
        <v>100</v>
      </c>
      <c r="K114" s="22">
        <f t="shared" si="3"/>
        <v>48</v>
      </c>
    </row>
    <row r="116" spans="1:14" ht="17.25" customHeight="1" x14ac:dyDescent="0.25">
      <c r="A116" t="s">
        <v>98</v>
      </c>
      <c r="B116" t="s">
        <v>99</v>
      </c>
      <c r="C116" t="s">
        <v>100</v>
      </c>
      <c r="D116" s="1" t="s">
        <v>27</v>
      </c>
      <c r="E116" t="s">
        <v>146</v>
      </c>
      <c r="F116" s="21">
        <v>50</v>
      </c>
      <c r="G116" s="21">
        <v>50</v>
      </c>
      <c r="H116" s="21">
        <v>50</v>
      </c>
      <c r="I116" s="23">
        <v>0</v>
      </c>
      <c r="J116" s="23" t="s">
        <v>76</v>
      </c>
      <c r="K116" s="21">
        <v>25</v>
      </c>
      <c r="L116">
        <v>200</v>
      </c>
      <c r="M116">
        <v>5</v>
      </c>
      <c r="N116">
        <v>200</v>
      </c>
    </row>
    <row r="117" spans="1:14" ht="17.25" customHeight="1" x14ac:dyDescent="0.25">
      <c r="A117" t="s">
        <v>142</v>
      </c>
      <c r="B117" t="s">
        <v>143</v>
      </c>
      <c r="C117" t="s">
        <v>144</v>
      </c>
      <c r="D117" s="1" t="s">
        <v>145</v>
      </c>
      <c r="E117" t="s">
        <v>146</v>
      </c>
      <c r="F117" s="23" t="s">
        <v>76</v>
      </c>
      <c r="G117" s="23" t="s">
        <v>76</v>
      </c>
      <c r="H117" s="21">
        <v>50</v>
      </c>
      <c r="I117" s="21">
        <v>58</v>
      </c>
      <c r="J117" s="21">
        <v>50</v>
      </c>
      <c r="K117" s="21">
        <v>25</v>
      </c>
      <c r="L117">
        <v>208</v>
      </c>
      <c r="M117">
        <v>4</v>
      </c>
      <c r="N117">
        <v>208</v>
      </c>
    </row>
    <row r="118" spans="1:14" ht="17.25" customHeight="1" x14ac:dyDescent="0.25">
      <c r="A118" t="s">
        <v>147</v>
      </c>
      <c r="B118" t="s">
        <v>148</v>
      </c>
      <c r="C118" t="s">
        <v>149</v>
      </c>
      <c r="D118" s="1" t="s">
        <v>75</v>
      </c>
      <c r="E118" t="s">
        <v>146</v>
      </c>
      <c r="F118" s="21">
        <v>45</v>
      </c>
      <c r="G118" s="21">
        <v>40</v>
      </c>
      <c r="H118" s="21">
        <v>45</v>
      </c>
      <c r="I118" s="21">
        <v>75</v>
      </c>
      <c r="J118" s="23" t="s">
        <v>76</v>
      </c>
      <c r="K118" t="s">
        <v>76</v>
      </c>
      <c r="L118">
        <v>205</v>
      </c>
      <c r="M118">
        <v>4</v>
      </c>
      <c r="N118">
        <v>205</v>
      </c>
    </row>
    <row r="119" spans="1:14" ht="17.25" customHeight="1" x14ac:dyDescent="0.25">
      <c r="A119" t="s">
        <v>164</v>
      </c>
      <c r="B119" t="s">
        <v>165</v>
      </c>
      <c r="C119" t="s">
        <v>166</v>
      </c>
      <c r="D119" s="1" t="s">
        <v>167</v>
      </c>
      <c r="E119" t="s">
        <v>146</v>
      </c>
      <c r="F119" s="21">
        <v>45</v>
      </c>
      <c r="G119" s="21">
        <v>45</v>
      </c>
      <c r="H119" s="21">
        <v>50</v>
      </c>
      <c r="I119" s="23" t="s">
        <v>76</v>
      </c>
      <c r="J119" s="21">
        <v>50</v>
      </c>
      <c r="K119" t="s">
        <v>76</v>
      </c>
      <c r="L119">
        <v>190</v>
      </c>
      <c r="M119">
        <v>4</v>
      </c>
      <c r="N119">
        <v>190</v>
      </c>
    </row>
    <row r="120" spans="1:14" ht="17.25" customHeight="1" x14ac:dyDescent="0.25">
      <c r="A120" t="s">
        <v>206</v>
      </c>
      <c r="B120" t="s">
        <v>363</v>
      </c>
      <c r="C120" t="s">
        <v>364</v>
      </c>
      <c r="D120" s="1" t="s">
        <v>75</v>
      </c>
      <c r="E120" t="s">
        <v>462</v>
      </c>
      <c r="F120" s="21">
        <v>31</v>
      </c>
      <c r="G120" t="s">
        <v>76</v>
      </c>
      <c r="H120" s="21">
        <v>25</v>
      </c>
      <c r="I120">
        <v>0</v>
      </c>
      <c r="J120" t="s">
        <v>76</v>
      </c>
      <c r="K120" t="s">
        <v>76</v>
      </c>
      <c r="L120">
        <v>56</v>
      </c>
      <c r="M120">
        <v>3</v>
      </c>
      <c r="N120">
        <v>56</v>
      </c>
    </row>
    <row r="121" spans="1:14" ht="17.25" customHeight="1" x14ac:dyDescent="0.25">
      <c r="A121" t="s">
        <v>458</v>
      </c>
      <c r="B121" t="s">
        <v>459</v>
      </c>
      <c r="C121" t="s">
        <v>460</v>
      </c>
      <c r="D121" s="1" t="s">
        <v>461</v>
      </c>
      <c r="E121" t="s">
        <v>462</v>
      </c>
      <c r="F121" t="s">
        <v>76</v>
      </c>
      <c r="G121" s="21">
        <v>40</v>
      </c>
      <c r="H121" s="23" t="s">
        <v>76</v>
      </c>
      <c r="I121" t="s">
        <v>76</v>
      </c>
      <c r="J121" s="21">
        <v>45</v>
      </c>
      <c r="K121" t="s">
        <v>76</v>
      </c>
      <c r="L121">
        <v>85</v>
      </c>
      <c r="M121">
        <v>2</v>
      </c>
      <c r="N121">
        <v>0</v>
      </c>
    </row>
    <row r="122" spans="1:14" ht="17.25" customHeight="1" x14ac:dyDescent="0.25">
      <c r="A122" t="s">
        <v>885</v>
      </c>
      <c r="B122" t="s">
        <v>886</v>
      </c>
      <c r="C122" t="s">
        <v>887</v>
      </c>
      <c r="D122" s="32" t="s">
        <v>141</v>
      </c>
      <c r="E122" t="s">
        <v>146</v>
      </c>
      <c r="F122" s="23" t="s">
        <v>76</v>
      </c>
      <c r="G122" s="23" t="s">
        <v>76</v>
      </c>
      <c r="H122" s="23" t="s">
        <v>76</v>
      </c>
      <c r="I122" s="21">
        <v>24</v>
      </c>
      <c r="J122" s="23" t="s">
        <v>76</v>
      </c>
      <c r="K122" s="23" t="s">
        <v>76</v>
      </c>
      <c r="L122">
        <v>24</v>
      </c>
      <c r="M122">
        <v>1</v>
      </c>
      <c r="N122">
        <v>0</v>
      </c>
    </row>
    <row r="123" spans="1:14" ht="17.25" customHeight="1" x14ac:dyDescent="0.25">
      <c r="A123" t="s">
        <v>383</v>
      </c>
      <c r="B123" t="s">
        <v>685</v>
      </c>
      <c r="C123" t="s">
        <v>900</v>
      </c>
      <c r="D123" s="1" t="s">
        <v>141</v>
      </c>
      <c r="E123" t="s">
        <v>146</v>
      </c>
      <c r="F123" t="s">
        <v>76</v>
      </c>
      <c r="G123" t="s">
        <v>76</v>
      </c>
      <c r="H123" s="21">
        <v>6</v>
      </c>
      <c r="I123" t="s">
        <v>76</v>
      </c>
      <c r="J123" t="s">
        <v>76</v>
      </c>
      <c r="K123" t="s">
        <v>76</v>
      </c>
      <c r="L123">
        <v>6</v>
      </c>
      <c r="M123">
        <v>1</v>
      </c>
      <c r="N123">
        <v>0</v>
      </c>
    </row>
    <row r="124" spans="1:14" ht="17.25" customHeight="1" x14ac:dyDescent="0.25">
      <c r="A124" t="s">
        <v>128</v>
      </c>
      <c r="B124" t="s">
        <v>907</v>
      </c>
      <c r="C124" t="s">
        <v>908</v>
      </c>
      <c r="D124" s="1" t="s">
        <v>141</v>
      </c>
      <c r="E124" t="s">
        <v>146</v>
      </c>
      <c r="F124" t="s">
        <v>76</v>
      </c>
      <c r="G124" t="s">
        <v>76</v>
      </c>
      <c r="H124" s="21">
        <v>2</v>
      </c>
      <c r="I124" t="s">
        <v>76</v>
      </c>
      <c r="J124" t="s">
        <v>76</v>
      </c>
      <c r="K124" t="s">
        <v>76</v>
      </c>
      <c r="L124">
        <v>2</v>
      </c>
      <c r="M124">
        <v>1</v>
      </c>
      <c r="N124">
        <v>0</v>
      </c>
    </row>
    <row r="125" spans="1:14" ht="17.25" customHeight="1" x14ac:dyDescent="0.25">
      <c r="D125" s="34" t="s">
        <v>1415</v>
      </c>
      <c r="E125" s="26">
        <f>SUM(F125:L125)</f>
        <v>926</v>
      </c>
      <c r="F125" s="22">
        <f>SUM(F116:F124)</f>
        <v>171</v>
      </c>
      <c r="G125" s="22">
        <f t="shared" ref="G125:K125" si="4">SUM(G116:G124)</f>
        <v>175</v>
      </c>
      <c r="H125" s="22">
        <f t="shared" si="4"/>
        <v>228</v>
      </c>
      <c r="I125" s="22">
        <f t="shared" si="4"/>
        <v>157</v>
      </c>
      <c r="J125" s="22">
        <f t="shared" si="4"/>
        <v>145</v>
      </c>
      <c r="K125" s="22">
        <f t="shared" si="4"/>
        <v>50</v>
      </c>
    </row>
    <row r="127" spans="1:14" ht="15" x14ac:dyDescent="0.25">
      <c r="A127" s="36"/>
    </row>
  </sheetData>
  <autoFilter ref="A1:N25" xr:uid="{00000000-0009-0000-0000-000015000000}"/>
  <sortState xmlns:xlrd2="http://schemas.microsoft.com/office/spreadsheetml/2017/richdata2" ref="Q12:R16">
    <sortCondition descending="1" ref="R12:R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"/>
  <sheetViews>
    <sheetView workbookViewId="0">
      <selection activeCell="N14" sqref="N14"/>
    </sheetView>
  </sheetViews>
  <sheetFormatPr defaultRowHeight="15" x14ac:dyDescent="0.25"/>
  <cols>
    <col min="1" max="1" width="14.28515625" bestFit="1" customWidth="1"/>
    <col min="2" max="2" width="12" bestFit="1" customWidth="1"/>
    <col min="3" max="3" width="22.42578125" bestFit="1" customWidth="1"/>
    <col min="4" max="4" width="6.42578125" style="1" bestFit="1" customWidth="1"/>
    <col min="5" max="5" width="18.710937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186</v>
      </c>
      <c r="B2" s="2" t="s">
        <v>187</v>
      </c>
      <c r="C2" s="2" t="s">
        <v>188</v>
      </c>
      <c r="D2" s="3" t="s">
        <v>189</v>
      </c>
      <c r="E2" s="2" t="s">
        <v>18</v>
      </c>
      <c r="F2" s="2">
        <v>40</v>
      </c>
      <c r="G2" s="2">
        <v>45</v>
      </c>
      <c r="H2" s="2">
        <v>50</v>
      </c>
      <c r="I2" s="2">
        <v>40</v>
      </c>
      <c r="J2" s="2" t="s">
        <v>76</v>
      </c>
      <c r="K2" s="2" t="s">
        <v>76</v>
      </c>
      <c r="L2" s="2">
        <f>SUM(F2:K2)</f>
        <v>175</v>
      </c>
      <c r="M2" s="2">
        <v>4</v>
      </c>
      <c r="N2" s="2">
        <v>175</v>
      </c>
    </row>
    <row r="3" spans="1:14" s="2" customFormat="1" x14ac:dyDescent="0.25">
      <c r="A3" s="2" t="s">
        <v>182</v>
      </c>
      <c r="B3" s="2" t="s">
        <v>260</v>
      </c>
      <c r="C3" s="2" t="s">
        <v>261</v>
      </c>
      <c r="D3" s="3" t="s">
        <v>189</v>
      </c>
      <c r="E3" s="2" t="s">
        <v>33</v>
      </c>
      <c r="F3" s="2">
        <v>50</v>
      </c>
      <c r="G3" s="2">
        <v>50</v>
      </c>
      <c r="H3" s="2" t="s">
        <v>76</v>
      </c>
      <c r="I3" s="2">
        <v>50</v>
      </c>
      <c r="J3" s="2" t="s">
        <v>76</v>
      </c>
      <c r="K3" s="2" t="s">
        <v>76</v>
      </c>
      <c r="L3" s="2">
        <f t="shared" ref="L3:L9" si="0">SUM(F3:K3)</f>
        <v>150</v>
      </c>
      <c r="M3" s="2">
        <v>3</v>
      </c>
      <c r="N3" s="2">
        <v>150</v>
      </c>
    </row>
    <row r="4" spans="1:14" s="2" customFormat="1" x14ac:dyDescent="0.25">
      <c r="A4" s="2" t="s">
        <v>297</v>
      </c>
      <c r="B4" s="2" t="s">
        <v>298</v>
      </c>
      <c r="C4" s="2" t="s">
        <v>299</v>
      </c>
      <c r="D4" s="3" t="s">
        <v>189</v>
      </c>
      <c r="E4" s="2" t="s">
        <v>18</v>
      </c>
      <c r="F4" s="2">
        <v>45</v>
      </c>
      <c r="G4" s="2" t="s">
        <v>76</v>
      </c>
      <c r="H4" s="2">
        <v>45</v>
      </c>
      <c r="I4" s="2">
        <v>45</v>
      </c>
      <c r="J4" s="2" t="s">
        <v>76</v>
      </c>
      <c r="K4" s="2" t="s">
        <v>76</v>
      </c>
      <c r="L4" s="2">
        <f t="shared" si="0"/>
        <v>135</v>
      </c>
      <c r="M4" s="2">
        <v>3</v>
      </c>
      <c r="N4" s="2">
        <v>135</v>
      </c>
    </row>
    <row r="5" spans="1:14" x14ac:dyDescent="0.25">
      <c r="A5" t="s">
        <v>399</v>
      </c>
      <c r="B5" t="s">
        <v>400</v>
      </c>
      <c r="C5" t="s">
        <v>401</v>
      </c>
      <c r="D5" s="1" t="s">
        <v>402</v>
      </c>
      <c r="E5" t="s">
        <v>90</v>
      </c>
      <c r="F5" t="s">
        <v>76</v>
      </c>
      <c r="G5">
        <v>37</v>
      </c>
      <c r="H5" t="s">
        <v>76</v>
      </c>
      <c r="I5" t="s">
        <v>76</v>
      </c>
      <c r="J5" t="s">
        <v>76</v>
      </c>
      <c r="K5">
        <v>23</v>
      </c>
      <c r="L5" s="45">
        <f t="shared" si="0"/>
        <v>60</v>
      </c>
      <c r="M5">
        <v>2</v>
      </c>
      <c r="N5">
        <v>60</v>
      </c>
    </row>
    <row r="6" spans="1:14" x14ac:dyDescent="0.25">
      <c r="A6" t="s">
        <v>642</v>
      </c>
      <c r="B6" t="s">
        <v>643</v>
      </c>
      <c r="C6" t="s">
        <v>644</v>
      </c>
      <c r="D6" s="1" t="s">
        <v>402</v>
      </c>
      <c r="E6" t="s">
        <v>645</v>
      </c>
      <c r="F6" t="s">
        <v>76</v>
      </c>
      <c r="G6" t="s">
        <v>76</v>
      </c>
      <c r="H6" t="s">
        <v>76</v>
      </c>
      <c r="I6" t="s">
        <v>76</v>
      </c>
      <c r="J6" t="s">
        <v>76</v>
      </c>
      <c r="K6">
        <v>25</v>
      </c>
      <c r="L6" s="45">
        <f t="shared" si="0"/>
        <v>25</v>
      </c>
      <c r="M6">
        <v>1</v>
      </c>
      <c r="N6">
        <v>25</v>
      </c>
    </row>
    <row r="7" spans="1:14" x14ac:dyDescent="0.25">
      <c r="A7" t="s">
        <v>646</v>
      </c>
      <c r="B7" t="s">
        <v>619</v>
      </c>
      <c r="C7" t="s">
        <v>647</v>
      </c>
      <c r="D7" s="1" t="s">
        <v>402</v>
      </c>
      <c r="F7" t="s">
        <v>76</v>
      </c>
      <c r="G7">
        <v>40</v>
      </c>
      <c r="H7" t="s">
        <v>76</v>
      </c>
      <c r="I7" t="s">
        <v>76</v>
      </c>
      <c r="J7" t="s">
        <v>76</v>
      </c>
      <c r="K7" t="s">
        <v>76</v>
      </c>
      <c r="L7" s="45">
        <f t="shared" si="0"/>
        <v>40</v>
      </c>
      <c r="M7">
        <v>1</v>
      </c>
      <c r="N7">
        <v>40</v>
      </c>
    </row>
    <row r="8" spans="1:14" x14ac:dyDescent="0.25">
      <c r="A8" t="s">
        <v>648</v>
      </c>
      <c r="B8" t="s">
        <v>649</v>
      </c>
      <c r="C8" t="s">
        <v>650</v>
      </c>
      <c r="D8" s="1" t="s">
        <v>402</v>
      </c>
      <c r="F8" t="s">
        <v>76</v>
      </c>
      <c r="G8" t="s">
        <v>76</v>
      </c>
      <c r="H8" t="s">
        <v>76</v>
      </c>
      <c r="I8">
        <v>37</v>
      </c>
      <c r="J8" t="s">
        <v>76</v>
      </c>
      <c r="K8" t="s">
        <v>76</v>
      </c>
      <c r="L8" s="45">
        <f t="shared" si="0"/>
        <v>37</v>
      </c>
      <c r="M8">
        <v>1</v>
      </c>
      <c r="N8">
        <v>37</v>
      </c>
    </row>
    <row r="9" spans="1:14" x14ac:dyDescent="0.25">
      <c r="A9" t="s">
        <v>651</v>
      </c>
      <c r="B9" t="s">
        <v>652</v>
      </c>
      <c r="C9" t="s">
        <v>653</v>
      </c>
      <c r="D9" s="1" t="s">
        <v>402</v>
      </c>
      <c r="E9" t="s">
        <v>654</v>
      </c>
      <c r="F9" t="s">
        <v>76</v>
      </c>
      <c r="G9" t="s">
        <v>76</v>
      </c>
      <c r="H9" t="s">
        <v>76</v>
      </c>
      <c r="I9">
        <v>0</v>
      </c>
      <c r="J9" t="s">
        <v>76</v>
      </c>
      <c r="K9" t="s">
        <v>76</v>
      </c>
      <c r="L9" s="45">
        <f t="shared" si="0"/>
        <v>0</v>
      </c>
      <c r="M9">
        <v>1</v>
      </c>
      <c r="N9">
        <v>0</v>
      </c>
    </row>
  </sheetData>
  <autoFilter ref="A1:N1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workbookViewId="0">
      <selection activeCell="E29" sqref="E29"/>
    </sheetView>
  </sheetViews>
  <sheetFormatPr defaultRowHeight="15" x14ac:dyDescent="0.25"/>
  <cols>
    <col min="1" max="1" width="11.85546875" bestFit="1" customWidth="1"/>
    <col min="2" max="2" width="12.85546875" bestFit="1" customWidth="1"/>
    <col min="3" max="3" width="21.5703125" bestFit="1" customWidth="1"/>
    <col min="4" max="4" width="6.42578125" style="1" bestFit="1" customWidth="1"/>
    <col min="5" max="5" width="29.4257812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107</v>
      </c>
      <c r="B2" s="2" t="s">
        <v>108</v>
      </c>
      <c r="C2" s="2" t="s">
        <v>109</v>
      </c>
      <c r="D2" s="3" t="s">
        <v>110</v>
      </c>
      <c r="E2" s="2" t="s">
        <v>1421</v>
      </c>
      <c r="F2" s="2">
        <v>40</v>
      </c>
      <c r="G2" s="2">
        <v>40</v>
      </c>
      <c r="H2" s="2">
        <v>40</v>
      </c>
      <c r="I2" s="2">
        <v>40</v>
      </c>
      <c r="J2" s="2" t="s">
        <v>76</v>
      </c>
      <c r="K2" s="2">
        <v>13</v>
      </c>
      <c r="L2" s="2">
        <f>SUM(F2:K2)</f>
        <v>173</v>
      </c>
      <c r="M2" s="2">
        <v>5</v>
      </c>
      <c r="N2" s="2">
        <v>173</v>
      </c>
    </row>
    <row r="3" spans="1:14" s="2" customFormat="1" x14ac:dyDescent="0.25">
      <c r="A3" s="2" t="s">
        <v>150</v>
      </c>
      <c r="B3" s="2" t="s">
        <v>151</v>
      </c>
      <c r="C3" s="2" t="s">
        <v>152</v>
      </c>
      <c r="D3" s="3" t="s">
        <v>153</v>
      </c>
      <c r="E3" s="2" t="s">
        <v>18</v>
      </c>
      <c r="F3" s="2" t="s">
        <v>76</v>
      </c>
      <c r="G3" s="2">
        <v>50</v>
      </c>
      <c r="H3" s="2">
        <v>50</v>
      </c>
      <c r="I3" s="2">
        <v>50</v>
      </c>
      <c r="J3" s="2" t="s">
        <v>76</v>
      </c>
      <c r="K3" s="2">
        <v>25</v>
      </c>
      <c r="L3" s="2">
        <f t="shared" ref="L3:L14" si="0">SUM(F3:K3)</f>
        <v>175</v>
      </c>
      <c r="M3" s="2">
        <v>4</v>
      </c>
      <c r="N3" s="2">
        <v>175</v>
      </c>
    </row>
    <row r="4" spans="1:14" s="2" customFormat="1" x14ac:dyDescent="0.25">
      <c r="A4" s="2" t="s">
        <v>176</v>
      </c>
      <c r="B4" s="2" t="s">
        <v>177</v>
      </c>
      <c r="C4" s="2" t="s">
        <v>178</v>
      </c>
      <c r="D4" s="3" t="s">
        <v>110</v>
      </c>
      <c r="E4" s="2" t="s">
        <v>18</v>
      </c>
      <c r="F4" s="2">
        <v>50</v>
      </c>
      <c r="G4" s="2">
        <v>45</v>
      </c>
      <c r="H4" s="2">
        <v>45</v>
      </c>
      <c r="I4" s="2">
        <v>45</v>
      </c>
      <c r="J4" s="2" t="s">
        <v>76</v>
      </c>
      <c r="K4" s="2" t="s">
        <v>76</v>
      </c>
      <c r="L4" s="2">
        <f t="shared" si="0"/>
        <v>185</v>
      </c>
      <c r="M4" s="2">
        <v>4</v>
      </c>
      <c r="N4" s="2">
        <v>185</v>
      </c>
    </row>
    <row r="5" spans="1:14" x14ac:dyDescent="0.25">
      <c r="A5" t="s">
        <v>143</v>
      </c>
      <c r="B5" t="s">
        <v>470</v>
      </c>
      <c r="C5" t="s">
        <v>471</v>
      </c>
      <c r="D5" s="1" t="s">
        <v>153</v>
      </c>
      <c r="E5" t="s">
        <v>472</v>
      </c>
      <c r="F5">
        <v>0</v>
      </c>
      <c r="G5" t="s">
        <v>76</v>
      </c>
      <c r="H5">
        <v>0</v>
      </c>
      <c r="I5" t="s">
        <v>76</v>
      </c>
      <c r="J5" t="s">
        <v>76</v>
      </c>
      <c r="K5" t="s">
        <v>76</v>
      </c>
      <c r="L5" s="45">
        <f t="shared" si="0"/>
        <v>0</v>
      </c>
      <c r="M5">
        <v>2</v>
      </c>
      <c r="N5">
        <v>0</v>
      </c>
    </row>
    <row r="6" spans="1:14" x14ac:dyDescent="0.25">
      <c r="A6" t="s">
        <v>568</v>
      </c>
      <c r="B6" t="s">
        <v>569</v>
      </c>
      <c r="C6" t="s">
        <v>570</v>
      </c>
      <c r="D6" s="1" t="s">
        <v>110</v>
      </c>
      <c r="E6" t="s">
        <v>18</v>
      </c>
      <c r="F6">
        <v>45</v>
      </c>
      <c r="G6" t="s">
        <v>76</v>
      </c>
      <c r="H6" t="s">
        <v>76</v>
      </c>
      <c r="I6" t="s">
        <v>76</v>
      </c>
      <c r="J6" t="s">
        <v>76</v>
      </c>
      <c r="K6">
        <v>15</v>
      </c>
      <c r="L6" s="45">
        <f t="shared" si="0"/>
        <v>60</v>
      </c>
      <c r="M6">
        <v>2</v>
      </c>
      <c r="N6">
        <v>60</v>
      </c>
    </row>
    <row r="7" spans="1:14" x14ac:dyDescent="0.25">
      <c r="A7" t="s">
        <v>173</v>
      </c>
      <c r="B7" t="s">
        <v>1033</v>
      </c>
      <c r="C7" t="s">
        <v>1034</v>
      </c>
      <c r="D7" s="1" t="s">
        <v>153</v>
      </c>
      <c r="E7" t="s">
        <v>723</v>
      </c>
      <c r="F7" t="s">
        <v>76</v>
      </c>
      <c r="G7" t="s">
        <v>76</v>
      </c>
      <c r="H7" t="s">
        <v>76</v>
      </c>
      <c r="I7" t="s">
        <v>76</v>
      </c>
      <c r="J7" t="s">
        <v>76</v>
      </c>
      <c r="K7">
        <v>23</v>
      </c>
      <c r="L7" s="45">
        <f t="shared" si="0"/>
        <v>23</v>
      </c>
      <c r="M7">
        <v>1</v>
      </c>
      <c r="N7">
        <v>23</v>
      </c>
    </row>
    <row r="8" spans="1:14" x14ac:dyDescent="0.25">
      <c r="A8" t="s">
        <v>1035</v>
      </c>
      <c r="B8" t="s">
        <v>952</v>
      </c>
      <c r="C8" t="s">
        <v>1036</v>
      </c>
      <c r="D8" s="1" t="s">
        <v>153</v>
      </c>
      <c r="E8" t="s">
        <v>719</v>
      </c>
      <c r="F8" t="s">
        <v>76</v>
      </c>
      <c r="G8" t="s">
        <v>76</v>
      </c>
      <c r="H8" t="s">
        <v>76</v>
      </c>
      <c r="I8" t="s">
        <v>76</v>
      </c>
      <c r="J8" t="s">
        <v>76</v>
      </c>
      <c r="K8">
        <v>21</v>
      </c>
      <c r="L8" s="45">
        <f t="shared" si="0"/>
        <v>21</v>
      </c>
      <c r="M8">
        <v>1</v>
      </c>
      <c r="N8">
        <v>21</v>
      </c>
    </row>
    <row r="9" spans="1:14" x14ac:dyDescent="0.25">
      <c r="A9" t="s">
        <v>1037</v>
      </c>
      <c r="B9" t="s">
        <v>1038</v>
      </c>
      <c r="C9" t="s">
        <v>1039</v>
      </c>
      <c r="D9" s="1" t="s">
        <v>153</v>
      </c>
      <c r="E9" t="s">
        <v>719</v>
      </c>
      <c r="F9" t="s">
        <v>76</v>
      </c>
      <c r="G9" t="s">
        <v>76</v>
      </c>
      <c r="H9" t="s">
        <v>76</v>
      </c>
      <c r="I9" t="s">
        <v>76</v>
      </c>
      <c r="J9" t="s">
        <v>76</v>
      </c>
      <c r="K9">
        <v>19</v>
      </c>
      <c r="L9" s="45">
        <f t="shared" si="0"/>
        <v>19</v>
      </c>
      <c r="M9">
        <v>1</v>
      </c>
      <c r="N9">
        <v>19</v>
      </c>
    </row>
    <row r="10" spans="1:14" x14ac:dyDescent="0.25">
      <c r="A10" t="s">
        <v>1040</v>
      </c>
      <c r="B10" t="s">
        <v>1041</v>
      </c>
      <c r="C10" t="s">
        <v>1042</v>
      </c>
      <c r="D10" s="1" t="s">
        <v>153</v>
      </c>
      <c r="E10" t="s">
        <v>719</v>
      </c>
      <c r="F10" t="s">
        <v>76</v>
      </c>
      <c r="G10" t="s">
        <v>76</v>
      </c>
      <c r="H10" t="s">
        <v>76</v>
      </c>
      <c r="I10" t="s">
        <v>76</v>
      </c>
      <c r="J10" t="s">
        <v>76</v>
      </c>
      <c r="K10">
        <v>17</v>
      </c>
      <c r="L10" s="45">
        <f t="shared" si="0"/>
        <v>17</v>
      </c>
      <c r="M10">
        <v>1</v>
      </c>
      <c r="N10">
        <v>17</v>
      </c>
    </row>
    <row r="11" spans="1:14" x14ac:dyDescent="0.25">
      <c r="A11" t="s">
        <v>274</v>
      </c>
      <c r="B11" t="s">
        <v>1043</v>
      </c>
      <c r="C11" t="s">
        <v>1044</v>
      </c>
      <c r="D11" s="1" t="s">
        <v>153</v>
      </c>
      <c r="E11" t="s">
        <v>723</v>
      </c>
      <c r="F11" t="s">
        <v>76</v>
      </c>
      <c r="G11" t="s">
        <v>76</v>
      </c>
      <c r="H11" t="s">
        <v>76</v>
      </c>
      <c r="I11" t="s">
        <v>76</v>
      </c>
      <c r="J11" t="s">
        <v>76</v>
      </c>
      <c r="K11">
        <v>11</v>
      </c>
      <c r="L11" s="45">
        <f t="shared" si="0"/>
        <v>11</v>
      </c>
      <c r="M11">
        <v>1</v>
      </c>
      <c r="N11">
        <v>11</v>
      </c>
    </row>
    <row r="12" spans="1:14" x14ac:dyDescent="0.25">
      <c r="A12" t="s">
        <v>1045</v>
      </c>
      <c r="B12" t="s">
        <v>1046</v>
      </c>
      <c r="C12" t="s">
        <v>1047</v>
      </c>
      <c r="D12" s="1" t="s">
        <v>153</v>
      </c>
      <c r="E12" t="s">
        <v>645</v>
      </c>
      <c r="F12" t="s">
        <v>76</v>
      </c>
      <c r="G12" t="s">
        <v>76</v>
      </c>
      <c r="H12" t="s">
        <v>76</v>
      </c>
      <c r="I12" t="s">
        <v>76</v>
      </c>
      <c r="J12" t="s">
        <v>76</v>
      </c>
      <c r="K12">
        <v>10</v>
      </c>
      <c r="L12" s="45">
        <f t="shared" si="0"/>
        <v>10</v>
      </c>
      <c r="M12">
        <v>1</v>
      </c>
      <c r="N12">
        <v>10</v>
      </c>
    </row>
    <row r="13" spans="1:14" x14ac:dyDescent="0.25">
      <c r="A13" t="s">
        <v>1048</v>
      </c>
      <c r="B13" t="s">
        <v>1049</v>
      </c>
      <c r="C13" t="s">
        <v>1050</v>
      </c>
      <c r="D13" s="1" t="s">
        <v>153</v>
      </c>
      <c r="E13" t="s">
        <v>719</v>
      </c>
      <c r="F13" t="s">
        <v>76</v>
      </c>
      <c r="G13" t="s">
        <v>76</v>
      </c>
      <c r="H13" t="s">
        <v>76</v>
      </c>
      <c r="I13" t="s">
        <v>76</v>
      </c>
      <c r="J13" t="s">
        <v>76</v>
      </c>
      <c r="K13">
        <v>9</v>
      </c>
      <c r="L13" s="45">
        <f t="shared" si="0"/>
        <v>9</v>
      </c>
      <c r="M13">
        <v>1</v>
      </c>
      <c r="N13">
        <v>9</v>
      </c>
    </row>
    <row r="14" spans="1:14" x14ac:dyDescent="0.25">
      <c r="A14" t="s">
        <v>1002</v>
      </c>
      <c r="B14" t="s">
        <v>1051</v>
      </c>
      <c r="C14" t="s">
        <v>1052</v>
      </c>
      <c r="D14" s="1" t="s">
        <v>153</v>
      </c>
      <c r="E14" t="s">
        <v>845</v>
      </c>
      <c r="F14" t="s">
        <v>76</v>
      </c>
      <c r="G14" t="s">
        <v>76</v>
      </c>
      <c r="H14" t="s">
        <v>76</v>
      </c>
      <c r="I14" t="s">
        <v>76</v>
      </c>
      <c r="K14">
        <v>8</v>
      </c>
      <c r="L14" s="45">
        <f t="shared" si="0"/>
        <v>8</v>
      </c>
      <c r="M14">
        <v>1</v>
      </c>
      <c r="N14">
        <v>8</v>
      </c>
    </row>
  </sheetData>
  <autoFilter ref="A1:N1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workbookViewId="0">
      <selection activeCell="A3" sqref="A3:N19"/>
    </sheetView>
  </sheetViews>
  <sheetFormatPr defaultRowHeight="15" x14ac:dyDescent="0.25"/>
  <cols>
    <col min="1" max="1" width="14.42578125" bestFit="1" customWidth="1"/>
    <col min="2" max="2" width="12" bestFit="1" customWidth="1"/>
    <col min="3" max="3" width="20.85546875" bestFit="1" customWidth="1"/>
    <col min="4" max="4" width="6.42578125" style="1" bestFit="1" customWidth="1"/>
    <col min="5" max="5" width="29.4257812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91</v>
      </c>
      <c r="B2" s="2" t="s">
        <v>92</v>
      </c>
      <c r="C2" s="2" t="s">
        <v>93</v>
      </c>
      <c r="D2" s="3" t="s">
        <v>94</v>
      </c>
      <c r="E2" s="2" t="s">
        <v>95</v>
      </c>
      <c r="F2" s="2">
        <v>40</v>
      </c>
      <c r="G2" s="2">
        <v>37</v>
      </c>
      <c r="H2" s="2">
        <v>50</v>
      </c>
      <c r="I2" s="2">
        <v>50</v>
      </c>
      <c r="J2" s="2" t="s">
        <v>76</v>
      </c>
      <c r="K2" s="2">
        <v>17</v>
      </c>
      <c r="L2" s="2">
        <f>SUM(F2:K2)</f>
        <v>194</v>
      </c>
      <c r="M2" s="2">
        <v>5</v>
      </c>
      <c r="N2" s="2">
        <v>194</v>
      </c>
    </row>
    <row r="3" spans="1:14" x14ac:dyDescent="0.25">
      <c r="A3" t="s">
        <v>539</v>
      </c>
      <c r="B3" t="s">
        <v>358</v>
      </c>
      <c r="C3" t="s">
        <v>540</v>
      </c>
      <c r="D3" s="1" t="s">
        <v>94</v>
      </c>
      <c r="E3" t="s">
        <v>541</v>
      </c>
      <c r="F3">
        <v>45</v>
      </c>
      <c r="G3">
        <v>50</v>
      </c>
      <c r="H3" t="s">
        <v>76</v>
      </c>
      <c r="I3" t="s">
        <v>76</v>
      </c>
      <c r="J3" t="s">
        <v>76</v>
      </c>
      <c r="K3" t="s">
        <v>76</v>
      </c>
      <c r="L3" s="45">
        <f>SUM(F3:K3)</f>
        <v>95</v>
      </c>
      <c r="M3">
        <v>2</v>
      </c>
      <c r="N3">
        <v>0</v>
      </c>
    </row>
    <row r="4" spans="1:14" x14ac:dyDescent="0.25">
      <c r="A4" t="s">
        <v>439</v>
      </c>
      <c r="B4" t="s">
        <v>428</v>
      </c>
      <c r="C4" t="s">
        <v>440</v>
      </c>
      <c r="D4" s="1" t="s">
        <v>441</v>
      </c>
      <c r="E4" t="s">
        <v>430</v>
      </c>
      <c r="F4">
        <v>37</v>
      </c>
      <c r="G4">
        <v>45</v>
      </c>
      <c r="H4" t="s">
        <v>76</v>
      </c>
      <c r="I4" t="s">
        <v>76</v>
      </c>
      <c r="J4" t="s">
        <v>76</v>
      </c>
      <c r="K4" t="s">
        <v>76</v>
      </c>
      <c r="L4" s="45">
        <f>SUM(F4:K4)</f>
        <v>82</v>
      </c>
      <c r="M4">
        <v>2</v>
      </c>
      <c r="N4">
        <v>0</v>
      </c>
    </row>
    <row r="5" spans="1:14" x14ac:dyDescent="0.25">
      <c r="A5" t="s">
        <v>542</v>
      </c>
      <c r="B5" t="s">
        <v>480</v>
      </c>
      <c r="C5" t="s">
        <v>543</v>
      </c>
      <c r="D5" s="1" t="s">
        <v>94</v>
      </c>
      <c r="E5" t="s">
        <v>544</v>
      </c>
      <c r="F5">
        <v>34</v>
      </c>
      <c r="G5">
        <v>40</v>
      </c>
      <c r="H5" t="s">
        <v>76</v>
      </c>
      <c r="I5" t="s">
        <v>76</v>
      </c>
      <c r="J5" t="s">
        <v>76</v>
      </c>
      <c r="K5" t="s">
        <v>76</v>
      </c>
      <c r="L5" s="45">
        <f>SUM(F5:K5)</f>
        <v>74</v>
      </c>
      <c r="M5">
        <v>2</v>
      </c>
      <c r="N5">
        <v>0</v>
      </c>
    </row>
    <row r="6" spans="1:14" x14ac:dyDescent="0.25">
      <c r="A6" t="s">
        <v>545</v>
      </c>
      <c r="B6" t="s">
        <v>546</v>
      </c>
      <c r="C6" t="s">
        <v>547</v>
      </c>
      <c r="D6" s="1" t="s">
        <v>94</v>
      </c>
      <c r="F6">
        <v>50</v>
      </c>
      <c r="G6" t="s">
        <v>76</v>
      </c>
      <c r="H6">
        <v>0</v>
      </c>
      <c r="I6" t="s">
        <v>76</v>
      </c>
      <c r="J6" t="s">
        <v>76</v>
      </c>
      <c r="K6" t="s">
        <v>76</v>
      </c>
      <c r="L6" s="45">
        <f>SUM(F6:K6)</f>
        <v>50</v>
      </c>
      <c r="M6">
        <v>2</v>
      </c>
      <c r="N6">
        <v>0</v>
      </c>
    </row>
    <row r="7" spans="1:14" x14ac:dyDescent="0.25">
      <c r="A7" t="s">
        <v>780</v>
      </c>
      <c r="B7" t="s">
        <v>1066</v>
      </c>
      <c r="C7" t="s">
        <v>1201</v>
      </c>
      <c r="D7" s="1" t="s">
        <v>94</v>
      </c>
      <c r="E7" t="s">
        <v>1068</v>
      </c>
      <c r="F7">
        <v>31</v>
      </c>
      <c r="G7" t="s">
        <v>76</v>
      </c>
      <c r="H7" t="s">
        <v>76</v>
      </c>
      <c r="I7" t="s">
        <v>76</v>
      </c>
      <c r="J7" t="s">
        <v>76</v>
      </c>
      <c r="K7" t="s">
        <v>76</v>
      </c>
      <c r="L7" s="45">
        <f>SUM(F7:K7)</f>
        <v>31</v>
      </c>
      <c r="M7">
        <v>1</v>
      </c>
      <c r="N7">
        <v>0</v>
      </c>
    </row>
    <row r="8" spans="1:14" x14ac:dyDescent="0.25">
      <c r="A8" t="s">
        <v>24</v>
      </c>
      <c r="B8" t="s">
        <v>295</v>
      </c>
      <c r="C8" t="s">
        <v>824</v>
      </c>
      <c r="D8" s="1" t="s">
        <v>441</v>
      </c>
      <c r="E8" t="s">
        <v>719</v>
      </c>
      <c r="F8" t="s">
        <v>76</v>
      </c>
      <c r="G8" t="s">
        <v>76</v>
      </c>
      <c r="H8" t="s">
        <v>76</v>
      </c>
      <c r="I8" t="s">
        <v>76</v>
      </c>
      <c r="J8" t="s">
        <v>76</v>
      </c>
      <c r="K8">
        <v>25</v>
      </c>
      <c r="L8" s="45">
        <f>SUM(F8:K8)</f>
        <v>25</v>
      </c>
      <c r="M8">
        <v>1</v>
      </c>
      <c r="N8">
        <v>0</v>
      </c>
    </row>
    <row r="9" spans="1:14" x14ac:dyDescent="0.25">
      <c r="A9" t="s">
        <v>785</v>
      </c>
      <c r="B9" t="s">
        <v>825</v>
      </c>
      <c r="C9" t="s">
        <v>826</v>
      </c>
      <c r="D9" s="1" t="s">
        <v>441</v>
      </c>
      <c r="E9" t="s">
        <v>719</v>
      </c>
      <c r="F9" t="s">
        <v>76</v>
      </c>
      <c r="G9" t="s">
        <v>76</v>
      </c>
      <c r="H9" t="s">
        <v>76</v>
      </c>
      <c r="I9" t="s">
        <v>76</v>
      </c>
      <c r="J9" t="s">
        <v>76</v>
      </c>
      <c r="K9">
        <v>23</v>
      </c>
      <c r="L9" s="45">
        <f>SUM(F9:K9)</f>
        <v>23</v>
      </c>
      <c r="M9">
        <v>1</v>
      </c>
      <c r="N9">
        <v>0</v>
      </c>
    </row>
    <row r="10" spans="1:14" x14ac:dyDescent="0.25">
      <c r="A10" t="s">
        <v>827</v>
      </c>
      <c r="B10" t="s">
        <v>828</v>
      </c>
      <c r="C10" t="s">
        <v>829</v>
      </c>
      <c r="D10" s="1" t="s">
        <v>441</v>
      </c>
      <c r="E10" t="s">
        <v>645</v>
      </c>
      <c r="F10" t="s">
        <v>76</v>
      </c>
      <c r="G10" t="s">
        <v>76</v>
      </c>
      <c r="H10" t="s">
        <v>76</v>
      </c>
      <c r="I10" t="s">
        <v>76</v>
      </c>
      <c r="J10" t="s">
        <v>76</v>
      </c>
      <c r="K10">
        <v>21</v>
      </c>
      <c r="L10" s="45">
        <f>SUM(F10:K10)</f>
        <v>21</v>
      </c>
      <c r="M10">
        <v>1</v>
      </c>
      <c r="N10">
        <v>0</v>
      </c>
    </row>
    <row r="11" spans="1:14" x14ac:dyDescent="0.25">
      <c r="A11" t="s">
        <v>830</v>
      </c>
      <c r="B11" t="s">
        <v>831</v>
      </c>
      <c r="C11" t="s">
        <v>832</v>
      </c>
      <c r="D11" s="1" t="s">
        <v>441</v>
      </c>
      <c r="E11" t="s">
        <v>719</v>
      </c>
      <c r="F11" t="s">
        <v>76</v>
      </c>
      <c r="G11" t="s">
        <v>76</v>
      </c>
      <c r="H11" t="s">
        <v>76</v>
      </c>
      <c r="I11" t="s">
        <v>76</v>
      </c>
      <c r="J11" t="s">
        <v>76</v>
      </c>
      <c r="K11">
        <v>19</v>
      </c>
      <c r="L11" s="45">
        <f>SUM(F11:K11)</f>
        <v>19</v>
      </c>
      <c r="M11">
        <v>1</v>
      </c>
      <c r="N11">
        <v>0</v>
      </c>
    </row>
    <row r="12" spans="1:14" x14ac:dyDescent="0.25">
      <c r="A12" t="s">
        <v>833</v>
      </c>
      <c r="B12" t="s">
        <v>834</v>
      </c>
      <c r="C12" t="s">
        <v>835</v>
      </c>
      <c r="D12" s="1" t="s">
        <v>441</v>
      </c>
      <c r="E12" t="s">
        <v>723</v>
      </c>
      <c r="F12" t="s">
        <v>76</v>
      </c>
      <c r="G12" t="s">
        <v>76</v>
      </c>
      <c r="H12" t="s">
        <v>76</v>
      </c>
      <c r="I12" t="s">
        <v>76</v>
      </c>
      <c r="J12" t="s">
        <v>76</v>
      </c>
      <c r="K12">
        <v>15</v>
      </c>
      <c r="L12" s="45">
        <f>SUM(F12:K12)</f>
        <v>15</v>
      </c>
      <c r="M12">
        <v>1</v>
      </c>
      <c r="N12">
        <v>0</v>
      </c>
    </row>
    <row r="13" spans="1:14" x14ac:dyDescent="0.25">
      <c r="A13" t="s">
        <v>122</v>
      </c>
      <c r="B13" t="s">
        <v>836</v>
      </c>
      <c r="C13" t="s">
        <v>837</v>
      </c>
      <c r="D13" s="1" t="s">
        <v>441</v>
      </c>
      <c r="E13" t="s">
        <v>719</v>
      </c>
      <c r="F13" t="s">
        <v>76</v>
      </c>
      <c r="G13" t="s">
        <v>76</v>
      </c>
      <c r="H13" t="s">
        <v>76</v>
      </c>
      <c r="I13" t="s">
        <v>76</v>
      </c>
      <c r="J13" t="s">
        <v>76</v>
      </c>
      <c r="K13">
        <v>13</v>
      </c>
      <c r="L13" s="45">
        <f>SUM(F13:K13)</f>
        <v>13</v>
      </c>
      <c r="M13">
        <v>1</v>
      </c>
      <c r="N13">
        <v>0</v>
      </c>
    </row>
    <row r="14" spans="1:14" x14ac:dyDescent="0.25">
      <c r="A14" t="s">
        <v>780</v>
      </c>
      <c r="B14" t="s">
        <v>838</v>
      </c>
      <c r="C14" t="s">
        <v>839</v>
      </c>
      <c r="D14" s="1" t="s">
        <v>441</v>
      </c>
      <c r="E14" t="s">
        <v>719</v>
      </c>
      <c r="F14" t="s">
        <v>76</v>
      </c>
      <c r="G14" t="s">
        <v>76</v>
      </c>
      <c r="H14" t="s">
        <v>76</v>
      </c>
      <c r="I14" t="s">
        <v>76</v>
      </c>
      <c r="J14" t="s">
        <v>76</v>
      </c>
      <c r="K14">
        <v>11</v>
      </c>
      <c r="L14" s="45">
        <f>SUM(F14:K14)</f>
        <v>11</v>
      </c>
      <c r="M14">
        <v>1</v>
      </c>
      <c r="N14">
        <v>0</v>
      </c>
    </row>
    <row r="15" spans="1:14" x14ac:dyDescent="0.25">
      <c r="A15" t="s">
        <v>642</v>
      </c>
      <c r="B15" t="s">
        <v>840</v>
      </c>
      <c r="C15" t="s">
        <v>841</v>
      </c>
      <c r="D15" s="1" t="s">
        <v>441</v>
      </c>
      <c r="E15" t="s">
        <v>645</v>
      </c>
      <c r="F15" t="s">
        <v>76</v>
      </c>
      <c r="G15" t="s">
        <v>76</v>
      </c>
      <c r="H15" t="s">
        <v>76</v>
      </c>
      <c r="I15" t="s">
        <v>76</v>
      </c>
      <c r="J15" t="s">
        <v>76</v>
      </c>
      <c r="K15">
        <v>10</v>
      </c>
      <c r="L15" s="45">
        <f>SUM(F15:K15)</f>
        <v>10</v>
      </c>
      <c r="M15">
        <v>1</v>
      </c>
      <c r="N15">
        <v>0</v>
      </c>
    </row>
    <row r="16" spans="1:14" x14ac:dyDescent="0.25">
      <c r="A16" t="s">
        <v>842</v>
      </c>
      <c r="B16" t="s">
        <v>843</v>
      </c>
      <c r="C16" t="s">
        <v>844</v>
      </c>
      <c r="D16" s="1" t="s">
        <v>441</v>
      </c>
      <c r="E16" t="s">
        <v>845</v>
      </c>
      <c r="F16" t="s">
        <v>76</v>
      </c>
      <c r="G16" t="s">
        <v>76</v>
      </c>
      <c r="H16" t="s">
        <v>76</v>
      </c>
      <c r="I16" t="s">
        <v>76</v>
      </c>
      <c r="J16" t="s">
        <v>76</v>
      </c>
      <c r="K16">
        <v>9</v>
      </c>
      <c r="L16" s="45">
        <f>SUM(F16:K16)</f>
        <v>9</v>
      </c>
      <c r="M16">
        <v>1</v>
      </c>
      <c r="N16">
        <v>0</v>
      </c>
    </row>
    <row r="17" spans="1:14" x14ac:dyDescent="0.25">
      <c r="A17" t="s">
        <v>846</v>
      </c>
      <c r="B17" t="s">
        <v>847</v>
      </c>
      <c r="C17" t="s">
        <v>848</v>
      </c>
      <c r="D17" s="1" t="s">
        <v>441</v>
      </c>
      <c r="E17" t="s">
        <v>845</v>
      </c>
      <c r="F17" t="s">
        <v>76</v>
      </c>
      <c r="G17" t="s">
        <v>76</v>
      </c>
      <c r="H17" t="s">
        <v>76</v>
      </c>
      <c r="I17" t="s">
        <v>76</v>
      </c>
      <c r="J17" t="s">
        <v>76</v>
      </c>
      <c r="K17">
        <v>8</v>
      </c>
      <c r="L17" s="45">
        <f>SUM(F17:K17)</f>
        <v>8</v>
      </c>
      <c r="M17">
        <v>1</v>
      </c>
      <c r="N17">
        <v>0</v>
      </c>
    </row>
    <row r="18" spans="1:14" x14ac:dyDescent="0.25">
      <c r="A18" t="s">
        <v>785</v>
      </c>
      <c r="B18" t="s">
        <v>849</v>
      </c>
      <c r="C18" t="s">
        <v>850</v>
      </c>
      <c r="D18" s="1" t="s">
        <v>441</v>
      </c>
      <c r="E18" t="s">
        <v>845</v>
      </c>
      <c r="F18" t="s">
        <v>76</v>
      </c>
      <c r="G18" t="s">
        <v>76</v>
      </c>
      <c r="H18" t="s">
        <v>76</v>
      </c>
      <c r="I18" t="s">
        <v>76</v>
      </c>
      <c r="J18" t="s">
        <v>76</v>
      </c>
      <c r="K18">
        <v>7</v>
      </c>
      <c r="L18" s="45">
        <f>SUM(F18:K18)</f>
        <v>7</v>
      </c>
      <c r="M18">
        <v>1</v>
      </c>
      <c r="N18">
        <v>0</v>
      </c>
    </row>
    <row r="19" spans="1:14" x14ac:dyDescent="0.25">
      <c r="A19" t="s">
        <v>851</v>
      </c>
      <c r="B19" t="s">
        <v>852</v>
      </c>
      <c r="C19" t="s">
        <v>853</v>
      </c>
      <c r="D19" s="1" t="s">
        <v>441</v>
      </c>
      <c r="E19" t="s">
        <v>719</v>
      </c>
      <c r="F19" t="s">
        <v>76</v>
      </c>
      <c r="G19" t="s">
        <v>76</v>
      </c>
      <c r="H19" t="s">
        <v>76</v>
      </c>
      <c r="I19" t="s">
        <v>76</v>
      </c>
      <c r="J19" t="s">
        <v>76</v>
      </c>
      <c r="K19">
        <v>6</v>
      </c>
      <c r="L19" s="45">
        <f>SUM(F19:K19)</f>
        <v>6</v>
      </c>
      <c r="M19">
        <v>1</v>
      </c>
      <c r="N19">
        <v>0</v>
      </c>
    </row>
  </sheetData>
  <autoFilter ref="A1:N1" xr:uid="{00000000-0009-0000-0000-000004000000}"/>
  <sortState xmlns:xlrd2="http://schemas.microsoft.com/office/spreadsheetml/2017/richdata2" ref="A3:N19">
    <sortCondition descending="1" ref="L3:L1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P8" sqref="P8"/>
    </sheetView>
  </sheetViews>
  <sheetFormatPr defaultRowHeight="15" x14ac:dyDescent="0.25"/>
  <cols>
    <col min="1" max="1" width="14.7109375" bestFit="1" customWidth="1"/>
    <col min="2" max="2" width="11.42578125" bestFit="1" customWidth="1"/>
    <col min="3" max="3" width="23.5703125" bestFit="1" customWidth="1"/>
    <col min="4" max="4" width="6.42578125" bestFit="1" customWidth="1"/>
    <col min="5" max="5" width="29.4257812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42</v>
      </c>
      <c r="B2" s="2" t="s">
        <v>43</v>
      </c>
      <c r="C2" s="2" t="s">
        <v>44</v>
      </c>
      <c r="D2" s="2" t="s">
        <v>45</v>
      </c>
      <c r="E2" s="2" t="s">
        <v>23</v>
      </c>
      <c r="F2" s="2">
        <v>37</v>
      </c>
      <c r="G2" s="2">
        <v>37</v>
      </c>
      <c r="H2" s="2">
        <v>37</v>
      </c>
      <c r="I2" s="2">
        <v>37</v>
      </c>
      <c r="J2" s="2">
        <v>50</v>
      </c>
      <c r="K2" s="2">
        <v>17</v>
      </c>
      <c r="L2" s="2">
        <f>SUM(F2:K2)</f>
        <v>215</v>
      </c>
      <c r="M2" s="2">
        <v>6</v>
      </c>
      <c r="N2" s="2">
        <v>215</v>
      </c>
    </row>
    <row r="3" spans="1:14" s="2" customFormat="1" x14ac:dyDescent="0.25">
      <c r="A3" s="2" t="s">
        <v>46</v>
      </c>
      <c r="B3" s="2" t="s">
        <v>47</v>
      </c>
      <c r="C3" s="2" t="s">
        <v>48</v>
      </c>
      <c r="D3" s="2" t="s">
        <v>45</v>
      </c>
      <c r="E3" s="2" t="s">
        <v>41</v>
      </c>
      <c r="F3" s="2">
        <v>40</v>
      </c>
      <c r="G3" s="2">
        <v>34</v>
      </c>
      <c r="H3" s="2">
        <v>34</v>
      </c>
      <c r="I3" s="2">
        <v>34</v>
      </c>
      <c r="J3" s="2">
        <v>45</v>
      </c>
      <c r="K3" s="2">
        <v>19</v>
      </c>
      <c r="L3" s="2">
        <f>SUM(F3:K3)</f>
        <v>206</v>
      </c>
      <c r="M3" s="2">
        <v>6</v>
      </c>
      <c r="N3" s="2">
        <v>206</v>
      </c>
    </row>
    <row r="4" spans="1:14" s="2" customFormat="1" x14ac:dyDescent="0.25">
      <c r="A4" s="2" t="s">
        <v>81</v>
      </c>
      <c r="B4" s="2" t="s">
        <v>30</v>
      </c>
      <c r="C4" s="2" t="s">
        <v>82</v>
      </c>
      <c r="D4" s="2" t="s">
        <v>45</v>
      </c>
      <c r="E4" s="2" t="s">
        <v>33</v>
      </c>
      <c r="F4" s="2">
        <v>45</v>
      </c>
      <c r="G4" s="2">
        <v>45</v>
      </c>
      <c r="H4" s="2">
        <v>45</v>
      </c>
      <c r="I4" s="2">
        <v>45</v>
      </c>
      <c r="J4" s="2" t="s">
        <v>76</v>
      </c>
      <c r="K4" s="2">
        <v>25</v>
      </c>
      <c r="L4" s="2">
        <f>SUM(F4:K4)</f>
        <v>205</v>
      </c>
      <c r="M4" s="2">
        <v>5</v>
      </c>
      <c r="N4" s="2">
        <v>205</v>
      </c>
    </row>
    <row r="5" spans="1:14" s="45" customFormat="1" x14ac:dyDescent="0.25">
      <c r="A5" s="45" t="s">
        <v>154</v>
      </c>
      <c r="B5" s="45" t="s">
        <v>155</v>
      </c>
      <c r="C5" s="45" t="s">
        <v>156</v>
      </c>
      <c r="D5" s="45" t="s">
        <v>45</v>
      </c>
      <c r="E5" s="45" t="s">
        <v>18</v>
      </c>
      <c r="F5" s="45">
        <v>50</v>
      </c>
      <c r="G5" s="45">
        <v>50</v>
      </c>
      <c r="H5" s="45">
        <v>50</v>
      </c>
      <c r="I5" s="45">
        <v>50</v>
      </c>
      <c r="J5" s="45" t="s">
        <v>76</v>
      </c>
      <c r="K5" s="45" t="s">
        <v>76</v>
      </c>
      <c r="L5" s="45">
        <f>SUM(F5:K5)</f>
        <v>200</v>
      </c>
      <c r="M5" s="45">
        <v>4</v>
      </c>
      <c r="N5" s="45">
        <v>200</v>
      </c>
    </row>
    <row r="6" spans="1:14" s="45" customFormat="1" x14ac:dyDescent="0.25">
      <c r="A6" s="45" t="s">
        <v>101</v>
      </c>
      <c r="B6" s="45" t="s">
        <v>78</v>
      </c>
      <c r="C6" s="45" t="s">
        <v>102</v>
      </c>
      <c r="D6" s="45" t="s">
        <v>45</v>
      </c>
      <c r="F6" s="45">
        <v>34</v>
      </c>
      <c r="G6" s="45">
        <v>40</v>
      </c>
      <c r="H6" s="45">
        <v>40</v>
      </c>
      <c r="I6" s="45">
        <v>40</v>
      </c>
      <c r="J6" s="45" t="s">
        <v>76</v>
      </c>
      <c r="K6" s="45">
        <v>23</v>
      </c>
      <c r="L6" s="45">
        <f>SUM(F6:K6)</f>
        <v>177</v>
      </c>
      <c r="M6" s="45">
        <v>5</v>
      </c>
      <c r="N6" s="45">
        <v>177</v>
      </c>
    </row>
    <row r="7" spans="1:14" s="45" customFormat="1" x14ac:dyDescent="0.25">
      <c r="A7" s="45" t="s">
        <v>14</v>
      </c>
      <c r="B7" s="45" t="s">
        <v>234</v>
      </c>
      <c r="C7" s="45" t="s">
        <v>235</v>
      </c>
      <c r="D7" s="45" t="s">
        <v>45</v>
      </c>
      <c r="E7" s="45" t="s">
        <v>23</v>
      </c>
      <c r="F7" s="45">
        <v>31</v>
      </c>
      <c r="G7" s="45">
        <v>31</v>
      </c>
      <c r="H7" s="45">
        <v>31</v>
      </c>
      <c r="I7" s="45" t="s">
        <v>76</v>
      </c>
      <c r="J7" s="45" t="s">
        <v>76</v>
      </c>
      <c r="K7" s="45">
        <v>11</v>
      </c>
      <c r="L7" s="45">
        <f>SUM(F7:K7)</f>
        <v>104</v>
      </c>
      <c r="M7" s="45">
        <v>4</v>
      </c>
      <c r="N7" s="45">
        <v>104</v>
      </c>
    </row>
    <row r="8" spans="1:14" s="45" customFormat="1" x14ac:dyDescent="0.25">
      <c r="A8" s="45" t="s">
        <v>998</v>
      </c>
      <c r="B8" s="45" t="s">
        <v>999</v>
      </c>
      <c r="C8" s="45" t="s">
        <v>1000</v>
      </c>
      <c r="D8" s="45" t="s">
        <v>997</v>
      </c>
      <c r="E8" s="45" t="s">
        <v>1001</v>
      </c>
      <c r="F8" s="45" t="s">
        <v>76</v>
      </c>
      <c r="G8" s="45" t="s">
        <v>76</v>
      </c>
      <c r="H8" s="45" t="s">
        <v>76</v>
      </c>
      <c r="I8" s="45" t="s">
        <v>76</v>
      </c>
      <c r="J8" s="45">
        <v>40</v>
      </c>
      <c r="K8" s="45" t="s">
        <v>76</v>
      </c>
      <c r="L8" s="45">
        <f>SUM(F8:K8)</f>
        <v>40</v>
      </c>
      <c r="M8" s="45">
        <v>1</v>
      </c>
      <c r="N8" s="45">
        <v>0</v>
      </c>
    </row>
    <row r="9" spans="1:14" s="45" customFormat="1" x14ac:dyDescent="0.25">
      <c r="A9" s="45" t="s">
        <v>565</v>
      </c>
      <c r="B9" s="45" t="s">
        <v>566</v>
      </c>
      <c r="C9" s="45" t="s">
        <v>567</v>
      </c>
      <c r="D9" s="45" t="s">
        <v>45</v>
      </c>
      <c r="E9" s="45" t="s">
        <v>168</v>
      </c>
      <c r="F9" s="45">
        <v>28</v>
      </c>
      <c r="G9" s="45" t="s">
        <v>76</v>
      </c>
      <c r="H9" s="45" t="s">
        <v>76</v>
      </c>
      <c r="I9" s="45">
        <v>0</v>
      </c>
      <c r="J9" s="45" t="s">
        <v>76</v>
      </c>
      <c r="K9" s="45" t="s">
        <v>76</v>
      </c>
      <c r="L9" s="45">
        <f>SUM(F9:K9)</f>
        <v>28</v>
      </c>
      <c r="M9" s="45">
        <v>2</v>
      </c>
      <c r="N9" s="45">
        <v>0</v>
      </c>
    </row>
    <row r="10" spans="1:14" s="45" customFormat="1" x14ac:dyDescent="0.25">
      <c r="A10" s="45" t="s">
        <v>1008</v>
      </c>
      <c r="B10" s="45" t="s">
        <v>1009</v>
      </c>
      <c r="C10" s="45" t="s">
        <v>1010</v>
      </c>
      <c r="D10" s="45" t="s">
        <v>997</v>
      </c>
      <c r="E10" s="45" t="s">
        <v>1011</v>
      </c>
      <c r="F10" s="45" t="s">
        <v>76</v>
      </c>
      <c r="G10" s="45">
        <v>28</v>
      </c>
      <c r="H10" s="45" t="s">
        <v>76</v>
      </c>
      <c r="I10" s="45" t="s">
        <v>76</v>
      </c>
      <c r="J10" s="45" t="s">
        <v>76</v>
      </c>
      <c r="K10" s="45" t="s">
        <v>76</v>
      </c>
      <c r="L10" s="45">
        <f>SUM(F10:K10)</f>
        <v>28</v>
      </c>
      <c r="M10" s="45">
        <v>1</v>
      </c>
      <c r="N10" s="45">
        <v>0</v>
      </c>
    </row>
    <row r="11" spans="1:14" s="45" customFormat="1" x14ac:dyDescent="0.25">
      <c r="A11" s="45" t="s">
        <v>1339</v>
      </c>
      <c r="B11" s="45" t="s">
        <v>1330</v>
      </c>
      <c r="C11" s="45" t="s">
        <v>1340</v>
      </c>
      <c r="D11" s="45" t="s">
        <v>45</v>
      </c>
      <c r="E11" s="45" t="s">
        <v>1332</v>
      </c>
      <c r="F11" s="45">
        <v>25</v>
      </c>
      <c r="G11" s="45" t="s">
        <v>76</v>
      </c>
      <c r="H11" s="45" t="s">
        <v>76</v>
      </c>
      <c r="I11" s="45" t="s">
        <v>76</v>
      </c>
      <c r="J11" s="45" t="s">
        <v>76</v>
      </c>
      <c r="K11" s="45" t="s">
        <v>76</v>
      </c>
      <c r="L11" s="45">
        <f>SUM(F11:K11)</f>
        <v>25</v>
      </c>
      <c r="M11" s="45">
        <v>1</v>
      </c>
      <c r="N11" s="45">
        <v>0</v>
      </c>
    </row>
    <row r="12" spans="1:14" s="45" customFormat="1" x14ac:dyDescent="0.25">
      <c r="A12" s="45" t="s">
        <v>994</v>
      </c>
      <c r="B12" s="45" t="s">
        <v>995</v>
      </c>
      <c r="C12" s="45" t="s">
        <v>996</v>
      </c>
      <c r="D12" s="45" t="s">
        <v>997</v>
      </c>
      <c r="E12" s="45" t="s">
        <v>7</v>
      </c>
      <c r="F12" s="45" t="s">
        <v>76</v>
      </c>
      <c r="G12" s="45" t="s">
        <v>76</v>
      </c>
      <c r="H12" s="45" t="s">
        <v>76</v>
      </c>
      <c r="I12" s="45" t="s">
        <v>76</v>
      </c>
      <c r="J12" s="45" t="s">
        <v>76</v>
      </c>
      <c r="K12" s="45">
        <v>21</v>
      </c>
      <c r="L12" s="45">
        <f>SUM(F12:K12)</f>
        <v>21</v>
      </c>
      <c r="M12" s="45">
        <v>1</v>
      </c>
      <c r="N12" s="45">
        <v>0</v>
      </c>
    </row>
    <row r="13" spans="1:14" s="45" customFormat="1" x14ac:dyDescent="0.25">
      <c r="A13" s="45" t="s">
        <v>1002</v>
      </c>
      <c r="B13" s="45" t="s">
        <v>1003</v>
      </c>
      <c r="C13" s="45" t="s">
        <v>1004</v>
      </c>
      <c r="D13" s="45" t="s">
        <v>997</v>
      </c>
      <c r="E13" s="45" t="s">
        <v>719</v>
      </c>
      <c r="F13" s="45" t="s">
        <v>76</v>
      </c>
      <c r="G13" s="45" t="s">
        <v>76</v>
      </c>
      <c r="H13" s="45" t="s">
        <v>76</v>
      </c>
      <c r="I13" s="45" t="s">
        <v>76</v>
      </c>
      <c r="J13" s="45" t="s">
        <v>76</v>
      </c>
      <c r="K13" s="45">
        <v>15</v>
      </c>
      <c r="L13" s="45">
        <f>SUM(F13:K13)</f>
        <v>15</v>
      </c>
      <c r="M13" s="45">
        <v>1</v>
      </c>
      <c r="N13" s="45">
        <v>0</v>
      </c>
    </row>
    <row r="14" spans="1:14" s="45" customFormat="1" x14ac:dyDescent="0.25">
      <c r="A14" s="45" t="s">
        <v>1005</v>
      </c>
      <c r="B14" s="45" t="s">
        <v>1006</v>
      </c>
      <c r="C14" s="45" t="s">
        <v>1007</v>
      </c>
      <c r="D14" s="45" t="s">
        <v>997</v>
      </c>
      <c r="E14" s="45" t="s">
        <v>719</v>
      </c>
      <c r="F14" s="45" t="s">
        <v>76</v>
      </c>
      <c r="G14" s="45" t="s">
        <v>76</v>
      </c>
      <c r="H14" s="45" t="s">
        <v>76</v>
      </c>
      <c r="I14" s="45" t="s">
        <v>76</v>
      </c>
      <c r="J14" s="45" t="s">
        <v>76</v>
      </c>
      <c r="K14" s="45">
        <v>13</v>
      </c>
      <c r="L14" s="45">
        <f>SUM(F14:K14)</f>
        <v>13</v>
      </c>
      <c r="M14" s="45">
        <v>1</v>
      </c>
      <c r="N14" s="45">
        <v>0</v>
      </c>
    </row>
    <row r="15" spans="1:14" s="45" customFormat="1" x14ac:dyDescent="0.25">
      <c r="A15" s="45" t="s">
        <v>1012</v>
      </c>
      <c r="B15" s="45" t="s">
        <v>1013</v>
      </c>
      <c r="C15" s="45" t="s">
        <v>1014</v>
      </c>
      <c r="D15" s="45" t="s">
        <v>997</v>
      </c>
      <c r="E15" s="45" t="s">
        <v>719</v>
      </c>
      <c r="F15" s="45" t="s">
        <v>76</v>
      </c>
      <c r="G15" s="45" t="s">
        <v>76</v>
      </c>
      <c r="H15" s="45" t="s">
        <v>76</v>
      </c>
      <c r="I15" s="45" t="s">
        <v>76</v>
      </c>
      <c r="J15" s="45" t="s">
        <v>76</v>
      </c>
      <c r="K15" s="45">
        <v>10</v>
      </c>
      <c r="L15" s="45">
        <f>SUM(F15:K15)</f>
        <v>10</v>
      </c>
      <c r="M15" s="45">
        <v>1</v>
      </c>
      <c r="N15" s="45">
        <v>0</v>
      </c>
    </row>
    <row r="16" spans="1:14" s="45" customFormat="1" x14ac:dyDescent="0.25">
      <c r="A16" s="45" t="s">
        <v>1015</v>
      </c>
      <c r="B16" s="45" t="s">
        <v>1016</v>
      </c>
      <c r="C16" s="45" t="s">
        <v>1017</v>
      </c>
      <c r="D16" s="45" t="s">
        <v>997</v>
      </c>
      <c r="E16" s="45" t="s">
        <v>719</v>
      </c>
      <c r="F16" s="45" t="s">
        <v>76</v>
      </c>
      <c r="G16" s="45" t="s">
        <v>76</v>
      </c>
      <c r="H16" s="45" t="s">
        <v>76</v>
      </c>
      <c r="I16" s="45" t="s">
        <v>76</v>
      </c>
      <c r="J16" s="45" t="s">
        <v>76</v>
      </c>
      <c r="K16" s="45">
        <v>9</v>
      </c>
      <c r="L16" s="45">
        <f>SUM(F16:K16)</f>
        <v>9</v>
      </c>
      <c r="M16" s="45">
        <v>1</v>
      </c>
      <c r="N16" s="45">
        <v>0</v>
      </c>
    </row>
    <row r="17" spans="1:14" s="45" customFormat="1" x14ac:dyDescent="0.25">
      <c r="A17" s="45" t="s">
        <v>1018</v>
      </c>
      <c r="B17" s="45" t="s">
        <v>1019</v>
      </c>
      <c r="C17" s="45" t="s">
        <v>1020</v>
      </c>
      <c r="D17" s="45" t="s">
        <v>997</v>
      </c>
      <c r="E17" s="45" t="s">
        <v>723</v>
      </c>
      <c r="F17" s="45" t="s">
        <v>76</v>
      </c>
      <c r="G17" s="45" t="s">
        <v>76</v>
      </c>
      <c r="H17" s="45" t="s">
        <v>76</v>
      </c>
      <c r="I17" s="45" t="s">
        <v>76</v>
      </c>
      <c r="J17" s="45" t="s">
        <v>76</v>
      </c>
      <c r="K17" s="45">
        <v>8</v>
      </c>
      <c r="L17" s="45">
        <f>SUM(F17:K17)</f>
        <v>8</v>
      </c>
      <c r="M17" s="45">
        <v>1</v>
      </c>
      <c r="N17" s="45">
        <v>0</v>
      </c>
    </row>
    <row r="18" spans="1:14" s="45" customFormat="1" x14ac:dyDescent="0.25">
      <c r="A18" s="45" t="s">
        <v>1021</v>
      </c>
      <c r="B18" s="45" t="s">
        <v>1022</v>
      </c>
      <c r="C18" s="45" t="s">
        <v>1023</v>
      </c>
      <c r="D18" s="45" t="s">
        <v>997</v>
      </c>
      <c r="E18" s="45" t="s">
        <v>845</v>
      </c>
      <c r="F18" s="45" t="s">
        <v>76</v>
      </c>
      <c r="G18" s="45" t="s">
        <v>76</v>
      </c>
      <c r="H18" s="45" t="s">
        <v>76</v>
      </c>
      <c r="I18" s="45" t="s">
        <v>76</v>
      </c>
      <c r="J18" s="45" t="s">
        <v>76</v>
      </c>
      <c r="K18" s="45">
        <v>7</v>
      </c>
      <c r="L18" s="45">
        <f>SUM(F18:K18)</f>
        <v>7</v>
      </c>
      <c r="M18" s="45">
        <v>1</v>
      </c>
      <c r="N18" s="45">
        <v>0</v>
      </c>
    </row>
    <row r="19" spans="1:14" s="45" customFormat="1" x14ac:dyDescent="0.25">
      <c r="A19" s="45" t="s">
        <v>1024</v>
      </c>
      <c r="B19" s="45" t="s">
        <v>962</v>
      </c>
      <c r="C19" s="45" t="s">
        <v>1025</v>
      </c>
      <c r="D19" s="45" t="s">
        <v>997</v>
      </c>
      <c r="E19" s="45" t="s">
        <v>723</v>
      </c>
      <c r="F19" s="45" t="s">
        <v>76</v>
      </c>
      <c r="G19" s="45" t="s">
        <v>76</v>
      </c>
      <c r="H19" s="45" t="s">
        <v>76</v>
      </c>
      <c r="I19" s="45" t="s">
        <v>76</v>
      </c>
      <c r="J19" s="45" t="s">
        <v>76</v>
      </c>
      <c r="K19" s="45">
        <v>6</v>
      </c>
      <c r="L19" s="45">
        <f>SUM(F19:K19)</f>
        <v>6</v>
      </c>
      <c r="M19" s="45">
        <v>1</v>
      </c>
      <c r="N19" s="45">
        <v>0</v>
      </c>
    </row>
    <row r="20" spans="1:14" s="45" customFormat="1" x14ac:dyDescent="0.25">
      <c r="A20" s="45" t="s">
        <v>1026</v>
      </c>
      <c r="B20" s="45" t="s">
        <v>1027</v>
      </c>
      <c r="C20" s="45" t="s">
        <v>1028</v>
      </c>
      <c r="D20" s="45" t="s">
        <v>997</v>
      </c>
      <c r="E20" s="45" t="s">
        <v>1029</v>
      </c>
      <c r="F20" s="45" t="s">
        <v>76</v>
      </c>
      <c r="G20" s="45" t="s">
        <v>76</v>
      </c>
      <c r="H20" s="45">
        <v>0</v>
      </c>
      <c r="I20" s="45" t="s">
        <v>76</v>
      </c>
      <c r="J20" s="45" t="s">
        <v>76</v>
      </c>
      <c r="K20" s="45" t="s">
        <v>76</v>
      </c>
      <c r="L20" s="45">
        <f>SUM(F20:K20)</f>
        <v>0</v>
      </c>
      <c r="M20" s="45">
        <v>1</v>
      </c>
      <c r="N20" s="45">
        <v>0</v>
      </c>
    </row>
    <row r="21" spans="1:14" s="45" customFormat="1" x14ac:dyDescent="0.25">
      <c r="A21" s="45" t="s">
        <v>1030</v>
      </c>
      <c r="B21" s="45" t="s">
        <v>1031</v>
      </c>
      <c r="C21" s="45" t="s">
        <v>1032</v>
      </c>
      <c r="D21" s="45" t="s">
        <v>997</v>
      </c>
      <c r="E21" s="45" t="s">
        <v>472</v>
      </c>
      <c r="F21" s="45" t="s">
        <v>76</v>
      </c>
      <c r="G21" s="45" t="s">
        <v>76</v>
      </c>
      <c r="H21" s="45">
        <v>0</v>
      </c>
      <c r="I21" s="45" t="s">
        <v>76</v>
      </c>
      <c r="J21" s="45" t="s">
        <v>76</v>
      </c>
      <c r="K21" s="45" t="s">
        <v>76</v>
      </c>
      <c r="L21" s="45">
        <f>SUM(F21:K21)</f>
        <v>0</v>
      </c>
      <c r="M21" s="45">
        <v>1</v>
      </c>
      <c r="N21" s="45">
        <v>0</v>
      </c>
    </row>
  </sheetData>
  <autoFilter ref="A1:N21" xr:uid="{00000000-0009-0000-0000-000005000000}"/>
  <sortState xmlns:xlrd2="http://schemas.microsoft.com/office/spreadsheetml/2017/richdata2" ref="A2:N21">
    <sortCondition descending="1" ref="L2:L2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"/>
  <sheetViews>
    <sheetView workbookViewId="0">
      <selection activeCell="E6" sqref="E6"/>
    </sheetView>
  </sheetViews>
  <sheetFormatPr defaultRowHeight="15" x14ac:dyDescent="0.25"/>
  <cols>
    <col min="1" max="1" width="15" bestFit="1" customWidth="1"/>
    <col min="2" max="2" width="14" bestFit="1" customWidth="1"/>
    <col min="3" max="3" width="28.7109375" bestFit="1" customWidth="1"/>
    <col min="4" max="4" width="6.42578125" style="1" bestFit="1" customWidth="1"/>
    <col min="5" max="5" width="40.140625" bestFit="1" customWidth="1"/>
    <col min="6" max="6" width="9" bestFit="1" customWidth="1"/>
    <col min="7" max="7" width="9.28515625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19</v>
      </c>
      <c r="B2" s="2" t="s">
        <v>20</v>
      </c>
      <c r="C2" s="2" t="s">
        <v>21</v>
      </c>
      <c r="D2" s="3" t="s">
        <v>22</v>
      </c>
      <c r="E2" s="2" t="s">
        <v>23</v>
      </c>
      <c r="F2" s="2">
        <v>50</v>
      </c>
      <c r="G2" s="2">
        <v>45</v>
      </c>
      <c r="H2" s="2">
        <v>50</v>
      </c>
      <c r="I2" s="2">
        <v>40</v>
      </c>
      <c r="J2" s="2">
        <v>50</v>
      </c>
      <c r="K2" s="2">
        <v>25</v>
      </c>
      <c r="L2" s="2">
        <f>SUM(F2:K2)</f>
        <v>260</v>
      </c>
      <c r="M2" s="2">
        <v>6</v>
      </c>
      <c r="N2" s="2">
        <v>260</v>
      </c>
    </row>
    <row r="3" spans="1:14" s="2" customFormat="1" x14ac:dyDescent="0.25">
      <c r="A3" s="2" t="s">
        <v>62</v>
      </c>
      <c r="B3" s="2" t="s">
        <v>63</v>
      </c>
      <c r="C3" s="2" t="s">
        <v>64</v>
      </c>
      <c r="D3" s="3" t="s">
        <v>22</v>
      </c>
      <c r="E3" s="2" t="s">
        <v>23</v>
      </c>
      <c r="F3" s="2">
        <v>37</v>
      </c>
      <c r="G3" s="2">
        <v>25</v>
      </c>
      <c r="H3" s="2">
        <v>34</v>
      </c>
      <c r="I3" s="2">
        <v>34</v>
      </c>
      <c r="J3" s="2">
        <v>45</v>
      </c>
      <c r="K3" s="2">
        <v>17</v>
      </c>
      <c r="L3" s="2">
        <f>SUM(F3:K3)</f>
        <v>192</v>
      </c>
      <c r="M3" s="2">
        <v>6</v>
      </c>
      <c r="N3" s="2">
        <v>192</v>
      </c>
    </row>
    <row r="4" spans="1:14" s="2" customFormat="1" x14ac:dyDescent="0.25">
      <c r="A4" s="2" t="s">
        <v>161</v>
      </c>
      <c r="B4" s="2" t="s">
        <v>162</v>
      </c>
      <c r="C4" s="2" t="s">
        <v>163</v>
      </c>
      <c r="D4" s="3" t="s">
        <v>22</v>
      </c>
      <c r="F4" s="2">
        <v>45</v>
      </c>
      <c r="G4" s="2">
        <v>50</v>
      </c>
      <c r="H4" s="2">
        <v>45</v>
      </c>
      <c r="I4" s="2">
        <v>50</v>
      </c>
      <c r="J4" s="2" t="s">
        <v>76</v>
      </c>
      <c r="K4" s="2" t="s">
        <v>76</v>
      </c>
      <c r="L4" s="2">
        <f>SUM(F4:K4)</f>
        <v>190</v>
      </c>
      <c r="M4" s="2">
        <v>4</v>
      </c>
      <c r="N4" s="2">
        <v>190</v>
      </c>
    </row>
    <row r="5" spans="1:14" s="45" customFormat="1" x14ac:dyDescent="0.25">
      <c r="A5" s="45" t="s">
        <v>96</v>
      </c>
      <c r="B5" s="45" t="s">
        <v>84</v>
      </c>
      <c r="C5" s="45" t="s">
        <v>97</v>
      </c>
      <c r="D5" s="46" t="s">
        <v>22</v>
      </c>
      <c r="E5" s="45" t="s">
        <v>23</v>
      </c>
      <c r="F5" s="45">
        <v>40</v>
      </c>
      <c r="G5" s="45">
        <v>40</v>
      </c>
      <c r="H5" s="45">
        <v>40</v>
      </c>
      <c r="I5" s="45">
        <v>45</v>
      </c>
      <c r="J5" s="45" t="s">
        <v>76</v>
      </c>
      <c r="K5" s="45">
        <v>19</v>
      </c>
      <c r="L5" s="45">
        <f>SUM(F5:K5)</f>
        <v>184</v>
      </c>
      <c r="M5" s="45">
        <v>5</v>
      </c>
      <c r="N5" s="45">
        <v>184</v>
      </c>
    </row>
    <row r="6" spans="1:14" x14ac:dyDescent="0.25">
      <c r="A6" t="s">
        <v>214</v>
      </c>
      <c r="B6" t="s">
        <v>215</v>
      </c>
      <c r="C6" t="s">
        <v>216</v>
      </c>
      <c r="D6" s="1" t="s">
        <v>217</v>
      </c>
      <c r="E6" t="s">
        <v>33</v>
      </c>
      <c r="F6">
        <v>34</v>
      </c>
      <c r="G6">
        <v>34</v>
      </c>
      <c r="H6">
        <v>37</v>
      </c>
      <c r="I6">
        <v>37</v>
      </c>
      <c r="J6" t="s">
        <v>76</v>
      </c>
      <c r="K6" t="s">
        <v>76</v>
      </c>
      <c r="L6" s="2">
        <f>SUM(F6:K6)</f>
        <v>142</v>
      </c>
      <c r="M6">
        <v>4</v>
      </c>
      <c r="N6">
        <v>142</v>
      </c>
    </row>
    <row r="7" spans="1:14" x14ac:dyDescent="0.25">
      <c r="A7" t="s">
        <v>125</v>
      </c>
      <c r="B7" t="s">
        <v>126</v>
      </c>
      <c r="C7" t="s">
        <v>127</v>
      </c>
      <c r="D7" s="1" t="s">
        <v>22</v>
      </c>
      <c r="E7" t="s">
        <v>33</v>
      </c>
      <c r="F7">
        <v>20</v>
      </c>
      <c r="G7">
        <v>28</v>
      </c>
      <c r="H7">
        <v>31</v>
      </c>
      <c r="I7">
        <v>31</v>
      </c>
      <c r="J7" t="s">
        <v>76</v>
      </c>
      <c r="K7">
        <v>15</v>
      </c>
      <c r="L7" s="2">
        <f>SUM(F7:K7)</f>
        <v>125</v>
      </c>
      <c r="M7">
        <v>5</v>
      </c>
      <c r="N7">
        <v>125</v>
      </c>
    </row>
    <row r="8" spans="1:14" x14ac:dyDescent="0.25">
      <c r="A8" t="s">
        <v>242</v>
      </c>
      <c r="B8" t="s">
        <v>243</v>
      </c>
      <c r="C8" t="s">
        <v>244</v>
      </c>
      <c r="D8" s="1" t="s">
        <v>22</v>
      </c>
      <c r="E8" t="s">
        <v>245</v>
      </c>
      <c r="F8">
        <v>16</v>
      </c>
      <c r="G8">
        <v>31</v>
      </c>
      <c r="H8">
        <v>22</v>
      </c>
      <c r="I8">
        <v>28</v>
      </c>
      <c r="J8" t="s">
        <v>76</v>
      </c>
      <c r="K8" t="s">
        <v>76</v>
      </c>
      <c r="L8" s="2">
        <f t="shared" ref="L3:L32" si="0">SUM(F8:K8)</f>
        <v>97</v>
      </c>
      <c r="M8">
        <v>4</v>
      </c>
      <c r="N8">
        <v>97</v>
      </c>
    </row>
    <row r="9" spans="1:14" x14ac:dyDescent="0.25">
      <c r="A9" t="s">
        <v>345</v>
      </c>
      <c r="B9" t="s">
        <v>346</v>
      </c>
      <c r="C9" t="s">
        <v>347</v>
      </c>
      <c r="D9" s="1" t="s">
        <v>22</v>
      </c>
      <c r="E9" t="s">
        <v>224</v>
      </c>
      <c r="F9">
        <v>28</v>
      </c>
      <c r="G9" t="s">
        <v>76</v>
      </c>
      <c r="H9">
        <v>20</v>
      </c>
      <c r="I9">
        <v>20</v>
      </c>
      <c r="J9" t="s">
        <v>76</v>
      </c>
      <c r="K9" t="s">
        <v>76</v>
      </c>
      <c r="L9" s="2">
        <f t="shared" si="0"/>
        <v>68</v>
      </c>
      <c r="M9">
        <v>3</v>
      </c>
      <c r="N9">
        <v>68</v>
      </c>
    </row>
    <row r="10" spans="1:14" x14ac:dyDescent="0.25">
      <c r="A10" t="s">
        <v>436</v>
      </c>
      <c r="B10" t="s">
        <v>437</v>
      </c>
      <c r="C10" t="s">
        <v>438</v>
      </c>
      <c r="D10" s="1" t="s">
        <v>217</v>
      </c>
      <c r="E10" t="s">
        <v>224</v>
      </c>
      <c r="F10" t="s">
        <v>76</v>
      </c>
      <c r="G10" t="s">
        <v>76</v>
      </c>
      <c r="H10">
        <v>25</v>
      </c>
      <c r="I10">
        <v>22</v>
      </c>
      <c r="J10" t="s">
        <v>76</v>
      </c>
      <c r="K10" t="s">
        <v>76</v>
      </c>
      <c r="L10" s="2">
        <f t="shared" si="0"/>
        <v>47</v>
      </c>
      <c r="M10">
        <v>2</v>
      </c>
      <c r="N10">
        <v>47</v>
      </c>
    </row>
    <row r="11" spans="1:14" x14ac:dyDescent="0.25">
      <c r="A11" t="s">
        <v>383</v>
      </c>
      <c r="B11" t="s">
        <v>529</v>
      </c>
      <c r="C11" t="s">
        <v>530</v>
      </c>
      <c r="D11" s="1" t="s">
        <v>22</v>
      </c>
      <c r="E11" t="s">
        <v>531</v>
      </c>
      <c r="F11">
        <v>25</v>
      </c>
      <c r="G11" t="s">
        <v>76</v>
      </c>
      <c r="H11" t="s">
        <v>76</v>
      </c>
      <c r="I11" t="s">
        <v>76</v>
      </c>
      <c r="J11" t="s">
        <v>76</v>
      </c>
      <c r="K11">
        <v>23</v>
      </c>
      <c r="L11" s="2">
        <f t="shared" si="0"/>
        <v>48</v>
      </c>
      <c r="M11">
        <v>2</v>
      </c>
      <c r="N11">
        <v>48</v>
      </c>
    </row>
    <row r="12" spans="1:14" x14ac:dyDescent="0.25">
      <c r="A12" t="s">
        <v>532</v>
      </c>
      <c r="B12" t="s">
        <v>533</v>
      </c>
      <c r="C12" t="s">
        <v>534</v>
      </c>
      <c r="D12" s="1" t="s">
        <v>22</v>
      </c>
      <c r="E12" t="s">
        <v>535</v>
      </c>
      <c r="F12">
        <v>31</v>
      </c>
      <c r="G12">
        <v>37</v>
      </c>
      <c r="H12" t="s">
        <v>76</v>
      </c>
      <c r="I12" t="s">
        <v>76</v>
      </c>
      <c r="J12" t="s">
        <v>76</v>
      </c>
      <c r="K12" t="s">
        <v>76</v>
      </c>
      <c r="L12" s="2">
        <f t="shared" si="0"/>
        <v>68</v>
      </c>
      <c r="M12">
        <v>2</v>
      </c>
      <c r="N12">
        <v>68</v>
      </c>
    </row>
    <row r="13" spans="1:14" x14ac:dyDescent="0.25">
      <c r="A13" t="s">
        <v>536</v>
      </c>
      <c r="B13" t="s">
        <v>537</v>
      </c>
      <c r="C13" t="s">
        <v>538</v>
      </c>
      <c r="D13" s="1" t="s">
        <v>22</v>
      </c>
      <c r="E13" t="s">
        <v>33</v>
      </c>
      <c r="F13">
        <v>22</v>
      </c>
      <c r="G13" t="s">
        <v>76</v>
      </c>
      <c r="H13" t="s">
        <v>76</v>
      </c>
      <c r="I13">
        <v>25</v>
      </c>
      <c r="J13" t="s">
        <v>76</v>
      </c>
      <c r="K13" t="s">
        <v>76</v>
      </c>
      <c r="L13" s="2">
        <f t="shared" si="0"/>
        <v>47</v>
      </c>
      <c r="M13">
        <v>2</v>
      </c>
      <c r="N13">
        <v>47</v>
      </c>
    </row>
    <row r="14" spans="1:14" x14ac:dyDescent="0.25">
      <c r="A14" t="s">
        <v>758</v>
      </c>
      <c r="B14" t="s">
        <v>139</v>
      </c>
      <c r="C14" t="s">
        <v>759</v>
      </c>
      <c r="D14" s="1" t="s">
        <v>217</v>
      </c>
      <c r="E14" t="s">
        <v>645</v>
      </c>
      <c r="F14" t="s">
        <v>76</v>
      </c>
      <c r="G14" t="s">
        <v>76</v>
      </c>
      <c r="H14" t="s">
        <v>76</v>
      </c>
      <c r="I14" t="s">
        <v>76</v>
      </c>
      <c r="J14" t="s">
        <v>76</v>
      </c>
      <c r="K14">
        <v>21</v>
      </c>
      <c r="L14" s="2">
        <f t="shared" si="0"/>
        <v>21</v>
      </c>
      <c r="M14">
        <v>1</v>
      </c>
      <c r="N14">
        <v>21</v>
      </c>
    </row>
    <row r="15" spans="1:14" x14ac:dyDescent="0.25">
      <c r="A15" t="s">
        <v>760</v>
      </c>
      <c r="B15" t="s">
        <v>761</v>
      </c>
      <c r="C15" t="s">
        <v>762</v>
      </c>
      <c r="D15" s="1" t="s">
        <v>217</v>
      </c>
      <c r="E15" t="s">
        <v>719</v>
      </c>
      <c r="F15" t="s">
        <v>76</v>
      </c>
      <c r="G15" t="s">
        <v>76</v>
      </c>
      <c r="H15" t="s">
        <v>76</v>
      </c>
      <c r="I15" t="s">
        <v>76</v>
      </c>
      <c r="J15" t="s">
        <v>76</v>
      </c>
      <c r="K15">
        <v>13</v>
      </c>
      <c r="L15" s="2">
        <f t="shared" si="0"/>
        <v>13</v>
      </c>
      <c r="M15">
        <v>1</v>
      </c>
      <c r="N15">
        <v>13</v>
      </c>
    </row>
    <row r="16" spans="1:14" x14ac:dyDescent="0.25">
      <c r="A16" t="s">
        <v>545</v>
      </c>
      <c r="B16" t="s">
        <v>763</v>
      </c>
      <c r="C16" t="s">
        <v>764</v>
      </c>
      <c r="D16" s="1" t="s">
        <v>217</v>
      </c>
      <c r="E16" t="s">
        <v>472</v>
      </c>
      <c r="F16" t="s">
        <v>76</v>
      </c>
      <c r="G16" t="s">
        <v>76</v>
      </c>
      <c r="H16">
        <v>28</v>
      </c>
      <c r="I16" t="s">
        <v>76</v>
      </c>
      <c r="J16" t="s">
        <v>76</v>
      </c>
      <c r="K16" t="s">
        <v>76</v>
      </c>
      <c r="L16" s="2">
        <f t="shared" si="0"/>
        <v>28</v>
      </c>
      <c r="M16">
        <v>1</v>
      </c>
      <c r="N16">
        <v>28</v>
      </c>
    </row>
    <row r="17" spans="1:14" x14ac:dyDescent="0.25">
      <c r="A17" t="s">
        <v>765</v>
      </c>
      <c r="B17" t="s">
        <v>766</v>
      </c>
      <c r="C17" t="s">
        <v>767</v>
      </c>
      <c r="D17" s="1" t="s">
        <v>217</v>
      </c>
      <c r="E17" t="s">
        <v>719</v>
      </c>
      <c r="F17" t="s">
        <v>76</v>
      </c>
      <c r="G17" t="s">
        <v>76</v>
      </c>
      <c r="H17" t="s">
        <v>76</v>
      </c>
      <c r="I17" t="s">
        <v>76</v>
      </c>
      <c r="J17" t="s">
        <v>76</v>
      </c>
      <c r="K17">
        <v>11</v>
      </c>
      <c r="L17" s="2">
        <f t="shared" si="0"/>
        <v>11</v>
      </c>
      <c r="M17">
        <v>1</v>
      </c>
      <c r="N17">
        <v>11</v>
      </c>
    </row>
    <row r="18" spans="1:14" x14ac:dyDescent="0.25">
      <c r="A18" t="s">
        <v>768</v>
      </c>
      <c r="B18" t="s">
        <v>769</v>
      </c>
      <c r="C18" t="s">
        <v>770</v>
      </c>
      <c r="D18" s="1" t="s">
        <v>217</v>
      </c>
      <c r="E18" t="s">
        <v>719</v>
      </c>
      <c r="F18" t="s">
        <v>76</v>
      </c>
      <c r="G18" t="s">
        <v>76</v>
      </c>
      <c r="H18" t="s">
        <v>76</v>
      </c>
      <c r="I18" t="s">
        <v>76</v>
      </c>
      <c r="J18" t="s">
        <v>76</v>
      </c>
      <c r="K18">
        <v>10</v>
      </c>
      <c r="L18" s="2">
        <f t="shared" si="0"/>
        <v>10</v>
      </c>
      <c r="M18">
        <v>1</v>
      </c>
      <c r="N18">
        <v>10</v>
      </c>
    </row>
    <row r="19" spans="1:14" x14ac:dyDescent="0.25">
      <c r="A19" t="s">
        <v>771</v>
      </c>
      <c r="B19" t="s">
        <v>772</v>
      </c>
      <c r="C19" t="s">
        <v>773</v>
      </c>
      <c r="D19" s="1" t="s">
        <v>217</v>
      </c>
      <c r="E19" t="s">
        <v>719</v>
      </c>
      <c r="F19" t="s">
        <v>76</v>
      </c>
      <c r="G19" t="s">
        <v>76</v>
      </c>
      <c r="H19" t="s">
        <v>76</v>
      </c>
      <c r="I19" t="s">
        <v>76</v>
      </c>
      <c r="J19" t="s">
        <v>76</v>
      </c>
      <c r="K19">
        <v>9</v>
      </c>
      <c r="L19" s="2">
        <f t="shared" si="0"/>
        <v>9</v>
      </c>
      <c r="M19">
        <v>1</v>
      </c>
      <c r="N19">
        <v>9</v>
      </c>
    </row>
    <row r="20" spans="1:14" x14ac:dyDescent="0.25">
      <c r="A20" t="s">
        <v>774</v>
      </c>
      <c r="B20" t="s">
        <v>775</v>
      </c>
      <c r="C20" t="s">
        <v>776</v>
      </c>
      <c r="D20" s="1" t="s">
        <v>217</v>
      </c>
      <c r="F20" t="s">
        <v>76</v>
      </c>
      <c r="G20" t="s">
        <v>76</v>
      </c>
      <c r="H20" t="s">
        <v>76</v>
      </c>
      <c r="I20">
        <v>18</v>
      </c>
      <c r="J20" t="s">
        <v>76</v>
      </c>
      <c r="K20" t="s">
        <v>76</v>
      </c>
      <c r="L20" s="2">
        <f t="shared" si="0"/>
        <v>18</v>
      </c>
      <c r="M20">
        <v>1</v>
      </c>
      <c r="N20">
        <v>18</v>
      </c>
    </row>
    <row r="21" spans="1:14" x14ac:dyDescent="0.25">
      <c r="A21" t="s">
        <v>777</v>
      </c>
      <c r="B21" t="s">
        <v>778</v>
      </c>
      <c r="C21" t="s">
        <v>779</v>
      </c>
      <c r="D21" s="1" t="s">
        <v>217</v>
      </c>
      <c r="E21" t="s">
        <v>719</v>
      </c>
      <c r="F21" t="s">
        <v>76</v>
      </c>
      <c r="G21" t="s">
        <v>76</v>
      </c>
      <c r="H21" t="s">
        <v>76</v>
      </c>
      <c r="I21" t="s">
        <v>76</v>
      </c>
      <c r="J21" t="s">
        <v>76</v>
      </c>
      <c r="K21">
        <v>8</v>
      </c>
      <c r="L21" s="2">
        <f t="shared" si="0"/>
        <v>8</v>
      </c>
      <c r="M21">
        <v>1</v>
      </c>
      <c r="N21">
        <v>8</v>
      </c>
    </row>
    <row r="22" spans="1:14" x14ac:dyDescent="0.25">
      <c r="A22" t="s">
        <v>780</v>
      </c>
      <c r="B22" t="s">
        <v>652</v>
      </c>
      <c r="C22" t="s">
        <v>781</v>
      </c>
      <c r="D22" s="1" t="s">
        <v>217</v>
      </c>
      <c r="E22" t="s">
        <v>654</v>
      </c>
      <c r="F22" t="s">
        <v>76</v>
      </c>
      <c r="G22" t="s">
        <v>76</v>
      </c>
      <c r="H22" t="s">
        <v>76</v>
      </c>
      <c r="I22">
        <v>16</v>
      </c>
      <c r="J22" t="s">
        <v>76</v>
      </c>
      <c r="K22" t="s">
        <v>76</v>
      </c>
      <c r="L22" s="2">
        <f t="shared" si="0"/>
        <v>16</v>
      </c>
      <c r="M22">
        <v>1</v>
      </c>
      <c r="N22">
        <v>16</v>
      </c>
    </row>
    <row r="23" spans="1:14" x14ac:dyDescent="0.25">
      <c r="A23" t="s">
        <v>782</v>
      </c>
      <c r="B23" t="s">
        <v>783</v>
      </c>
      <c r="C23" t="s">
        <v>784</v>
      </c>
      <c r="D23" s="1" t="s">
        <v>217</v>
      </c>
      <c r="E23" t="s">
        <v>719</v>
      </c>
      <c r="F23" t="s">
        <v>76</v>
      </c>
      <c r="G23" t="s">
        <v>76</v>
      </c>
      <c r="H23" t="s">
        <v>76</v>
      </c>
      <c r="I23" t="s">
        <v>76</v>
      </c>
      <c r="J23" t="s">
        <v>76</v>
      </c>
      <c r="K23">
        <v>7</v>
      </c>
      <c r="L23" s="2">
        <f t="shared" si="0"/>
        <v>7</v>
      </c>
      <c r="M23">
        <v>1</v>
      </c>
      <c r="N23">
        <v>7</v>
      </c>
    </row>
    <row r="24" spans="1:14" x14ac:dyDescent="0.25">
      <c r="A24" t="s">
        <v>785</v>
      </c>
      <c r="B24" t="s">
        <v>786</v>
      </c>
      <c r="C24" t="s">
        <v>787</v>
      </c>
      <c r="D24" s="1" t="s">
        <v>217</v>
      </c>
      <c r="E24" t="s">
        <v>719</v>
      </c>
      <c r="F24" t="s">
        <v>76</v>
      </c>
      <c r="G24" t="s">
        <v>76</v>
      </c>
      <c r="H24" t="s">
        <v>76</v>
      </c>
      <c r="I24" t="s">
        <v>76</v>
      </c>
      <c r="J24" t="s">
        <v>76</v>
      </c>
      <c r="K24">
        <v>6</v>
      </c>
      <c r="L24" s="2">
        <f t="shared" si="0"/>
        <v>6</v>
      </c>
      <c r="M24">
        <v>1</v>
      </c>
      <c r="N24">
        <v>6</v>
      </c>
    </row>
    <row r="25" spans="1:14" x14ac:dyDescent="0.25">
      <c r="A25" t="s">
        <v>24</v>
      </c>
      <c r="B25" t="s">
        <v>788</v>
      </c>
      <c r="C25" t="s">
        <v>789</v>
      </c>
      <c r="D25" s="1" t="s">
        <v>217</v>
      </c>
      <c r="F25" t="s">
        <v>76</v>
      </c>
      <c r="G25" t="s">
        <v>76</v>
      </c>
      <c r="H25" t="s">
        <v>76</v>
      </c>
      <c r="I25">
        <v>15</v>
      </c>
      <c r="J25" t="s">
        <v>76</v>
      </c>
      <c r="K25" t="s">
        <v>76</v>
      </c>
      <c r="L25" s="2">
        <f t="shared" si="0"/>
        <v>15</v>
      </c>
      <c r="M25">
        <v>1</v>
      </c>
      <c r="N25">
        <v>15</v>
      </c>
    </row>
    <row r="26" spans="1:14" x14ac:dyDescent="0.25">
      <c r="A26" t="s">
        <v>790</v>
      </c>
      <c r="B26" t="s">
        <v>791</v>
      </c>
      <c r="C26" t="s">
        <v>792</v>
      </c>
      <c r="D26" s="1" t="s">
        <v>217</v>
      </c>
      <c r="E26" t="s">
        <v>719</v>
      </c>
      <c r="F26" t="s">
        <v>76</v>
      </c>
      <c r="G26" t="s">
        <v>76</v>
      </c>
      <c r="H26" t="s">
        <v>76</v>
      </c>
      <c r="I26" t="s">
        <v>76</v>
      </c>
      <c r="J26" t="s">
        <v>76</v>
      </c>
      <c r="K26">
        <v>5</v>
      </c>
      <c r="L26" s="2">
        <f t="shared" si="0"/>
        <v>5</v>
      </c>
      <c r="M26">
        <v>1</v>
      </c>
      <c r="N26">
        <v>5</v>
      </c>
    </row>
    <row r="27" spans="1:14" x14ac:dyDescent="0.25">
      <c r="A27" t="s">
        <v>793</v>
      </c>
      <c r="B27" t="s">
        <v>794</v>
      </c>
      <c r="C27" t="s">
        <v>795</v>
      </c>
      <c r="D27" s="1" t="s">
        <v>217</v>
      </c>
      <c r="E27" t="s">
        <v>224</v>
      </c>
      <c r="F27" t="s">
        <v>76</v>
      </c>
      <c r="G27" t="s">
        <v>76</v>
      </c>
      <c r="H27" t="s">
        <v>76</v>
      </c>
      <c r="I27">
        <v>14</v>
      </c>
      <c r="J27" t="s">
        <v>76</v>
      </c>
      <c r="K27" t="s">
        <v>76</v>
      </c>
      <c r="L27" s="2">
        <f t="shared" si="0"/>
        <v>14</v>
      </c>
      <c r="M27">
        <v>1</v>
      </c>
      <c r="N27">
        <v>14</v>
      </c>
    </row>
    <row r="28" spans="1:14" x14ac:dyDescent="0.25">
      <c r="A28" t="s">
        <v>796</v>
      </c>
      <c r="B28" t="s">
        <v>797</v>
      </c>
      <c r="C28" t="s">
        <v>798</v>
      </c>
      <c r="D28" s="1" t="s">
        <v>217</v>
      </c>
      <c r="E28" t="s">
        <v>719</v>
      </c>
      <c r="F28" t="s">
        <v>76</v>
      </c>
      <c r="G28" t="s">
        <v>76</v>
      </c>
      <c r="H28" t="s">
        <v>76</v>
      </c>
      <c r="I28" t="s">
        <v>76</v>
      </c>
      <c r="J28" t="s">
        <v>76</v>
      </c>
      <c r="K28">
        <v>4</v>
      </c>
      <c r="L28" s="2">
        <f t="shared" si="0"/>
        <v>4</v>
      </c>
      <c r="M28">
        <v>1</v>
      </c>
      <c r="N28">
        <v>4</v>
      </c>
    </row>
    <row r="29" spans="1:14" x14ac:dyDescent="0.25">
      <c r="A29" t="s">
        <v>799</v>
      </c>
      <c r="B29" t="s">
        <v>800</v>
      </c>
      <c r="C29" t="s">
        <v>801</v>
      </c>
      <c r="D29" s="1" t="s">
        <v>217</v>
      </c>
      <c r="E29" t="s">
        <v>719</v>
      </c>
      <c r="F29" t="s">
        <v>76</v>
      </c>
      <c r="G29" t="s">
        <v>76</v>
      </c>
      <c r="H29" t="s">
        <v>76</v>
      </c>
      <c r="I29" t="s">
        <v>76</v>
      </c>
      <c r="J29" t="s">
        <v>76</v>
      </c>
      <c r="K29">
        <v>3</v>
      </c>
      <c r="L29" s="2">
        <f t="shared" si="0"/>
        <v>3</v>
      </c>
      <c r="M29">
        <v>1</v>
      </c>
      <c r="N29">
        <v>3</v>
      </c>
    </row>
    <row r="30" spans="1:14" x14ac:dyDescent="0.25">
      <c r="A30" t="s">
        <v>519</v>
      </c>
      <c r="B30" t="s">
        <v>369</v>
      </c>
      <c r="C30" t="s">
        <v>802</v>
      </c>
      <c r="D30" s="1" t="s">
        <v>217</v>
      </c>
      <c r="E30" t="s">
        <v>719</v>
      </c>
      <c r="F30" t="s">
        <v>76</v>
      </c>
      <c r="G30" t="s">
        <v>76</v>
      </c>
      <c r="H30" t="s">
        <v>76</v>
      </c>
      <c r="I30" t="s">
        <v>76</v>
      </c>
      <c r="J30" t="s">
        <v>76</v>
      </c>
      <c r="K30">
        <v>2</v>
      </c>
      <c r="L30" s="2">
        <f t="shared" si="0"/>
        <v>2</v>
      </c>
      <c r="M30">
        <v>1</v>
      </c>
      <c r="N30">
        <v>2</v>
      </c>
    </row>
    <row r="31" spans="1:14" x14ac:dyDescent="0.25">
      <c r="A31" t="s">
        <v>125</v>
      </c>
      <c r="B31" t="s">
        <v>1196</v>
      </c>
      <c r="C31" t="s">
        <v>1197</v>
      </c>
      <c r="D31" s="1" t="s">
        <v>22</v>
      </c>
      <c r="E31" t="s">
        <v>564</v>
      </c>
      <c r="F31">
        <v>18</v>
      </c>
      <c r="G31" t="s">
        <v>76</v>
      </c>
      <c r="H31" t="s">
        <v>76</v>
      </c>
      <c r="I31" t="s">
        <v>76</v>
      </c>
      <c r="J31" t="s">
        <v>76</v>
      </c>
      <c r="K31" t="s">
        <v>76</v>
      </c>
      <c r="L31" s="2">
        <f t="shared" si="0"/>
        <v>18</v>
      </c>
      <c r="M31">
        <v>1</v>
      </c>
      <c r="N31">
        <v>18</v>
      </c>
    </row>
    <row r="32" spans="1:14" x14ac:dyDescent="0.25">
      <c r="A32" t="s">
        <v>1198</v>
      </c>
      <c r="B32" t="s">
        <v>1199</v>
      </c>
      <c r="C32" t="s">
        <v>1200</v>
      </c>
      <c r="D32" s="1" t="s">
        <v>22</v>
      </c>
      <c r="F32">
        <v>15</v>
      </c>
      <c r="G32" t="s">
        <v>76</v>
      </c>
      <c r="H32" t="s">
        <v>76</v>
      </c>
      <c r="I32" t="s">
        <v>76</v>
      </c>
      <c r="J32" t="s">
        <v>76</v>
      </c>
      <c r="K32" t="s">
        <v>76</v>
      </c>
      <c r="L32" s="2">
        <f t="shared" si="0"/>
        <v>15</v>
      </c>
      <c r="M32">
        <v>1</v>
      </c>
      <c r="N32">
        <v>15</v>
      </c>
    </row>
  </sheetData>
  <autoFilter ref="A1:N1" xr:uid="{00000000-0009-0000-0000-000006000000}"/>
  <sortState xmlns:xlrd2="http://schemas.microsoft.com/office/spreadsheetml/2017/richdata2" ref="A2:N7">
    <sortCondition descending="1" ref="L2:L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"/>
  <sheetViews>
    <sheetView workbookViewId="0">
      <selection activeCell="H14" sqref="H14"/>
    </sheetView>
  </sheetViews>
  <sheetFormatPr defaultRowHeight="15" x14ac:dyDescent="0.25"/>
  <cols>
    <col min="1" max="1" width="17.28515625" bestFit="1" customWidth="1"/>
    <col min="2" max="2" width="13.28515625" bestFit="1" customWidth="1"/>
    <col min="3" max="3" width="27.28515625" bestFit="1" customWidth="1"/>
    <col min="4" max="4" width="8.7109375" style="1" bestFit="1" customWidth="1"/>
    <col min="5" max="5" width="21.140625" bestFit="1" customWidth="1"/>
    <col min="6" max="6" width="11.28515625" bestFit="1" customWidth="1"/>
    <col min="7" max="7" width="11.5703125" bestFit="1" customWidth="1"/>
    <col min="8" max="8" width="6.85546875" bestFit="1" customWidth="1"/>
    <col min="9" max="9" width="10.28515625" bestFit="1" customWidth="1"/>
    <col min="10" max="10" width="10.42578125" bestFit="1" customWidth="1"/>
    <col min="11" max="11" width="9.7109375" bestFit="1" customWidth="1"/>
    <col min="12" max="12" width="8.85546875" bestFit="1" customWidth="1"/>
    <col min="13" max="13" width="9.5703125" bestFit="1" customWidth="1"/>
    <col min="14" max="14" width="14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14</v>
      </c>
      <c r="B2" s="2" t="s">
        <v>15</v>
      </c>
      <c r="C2" s="2" t="s">
        <v>16</v>
      </c>
      <c r="D2" s="3" t="s">
        <v>17</v>
      </c>
      <c r="E2" s="2" t="s">
        <v>18</v>
      </c>
      <c r="F2" s="2">
        <v>50</v>
      </c>
      <c r="G2" s="2">
        <v>50</v>
      </c>
      <c r="H2" s="2">
        <v>50</v>
      </c>
      <c r="I2" s="2">
        <v>50</v>
      </c>
      <c r="J2" s="2">
        <v>50</v>
      </c>
      <c r="K2" s="2">
        <v>25</v>
      </c>
      <c r="L2" s="2">
        <f>SUM(F2:K2)</f>
        <v>275</v>
      </c>
      <c r="M2" s="2">
        <v>6</v>
      </c>
      <c r="N2" s="2">
        <v>275</v>
      </c>
    </row>
    <row r="3" spans="1:14" s="2" customFormat="1" x14ac:dyDescent="0.25">
      <c r="A3" s="2" t="s">
        <v>38</v>
      </c>
      <c r="B3" s="2" t="s">
        <v>39</v>
      </c>
      <c r="C3" s="2" t="s">
        <v>40</v>
      </c>
      <c r="D3" s="3" t="s">
        <v>17</v>
      </c>
      <c r="E3" s="2" t="s">
        <v>41</v>
      </c>
      <c r="F3" s="2">
        <v>40</v>
      </c>
      <c r="G3" s="2">
        <v>45</v>
      </c>
      <c r="H3" s="2">
        <v>40</v>
      </c>
      <c r="I3" s="2">
        <v>40</v>
      </c>
      <c r="J3" s="2">
        <v>45</v>
      </c>
      <c r="K3" s="2">
        <v>23</v>
      </c>
      <c r="L3" s="2">
        <f t="shared" ref="L3:L4" si="0">SUM(F3:K3)</f>
        <v>233</v>
      </c>
      <c r="M3" s="2">
        <v>6</v>
      </c>
      <c r="N3" s="2">
        <v>233</v>
      </c>
    </row>
    <row r="4" spans="1:14" s="2" customFormat="1" x14ac:dyDescent="0.25">
      <c r="A4" s="2" t="s">
        <v>193</v>
      </c>
      <c r="B4" s="2" t="s">
        <v>194</v>
      </c>
      <c r="C4" s="2" t="s">
        <v>195</v>
      </c>
      <c r="D4" s="3" t="s">
        <v>17</v>
      </c>
      <c r="E4" s="2" t="s">
        <v>41</v>
      </c>
      <c r="F4" s="2">
        <v>34</v>
      </c>
      <c r="G4" s="2" t="s">
        <v>76</v>
      </c>
      <c r="H4" s="2">
        <v>45</v>
      </c>
      <c r="I4" s="2">
        <v>45</v>
      </c>
      <c r="J4" s="2">
        <v>40</v>
      </c>
      <c r="K4" s="2" t="s">
        <v>76</v>
      </c>
      <c r="L4" s="2">
        <f t="shared" si="0"/>
        <v>164</v>
      </c>
      <c r="M4" s="2">
        <v>4</v>
      </c>
      <c r="N4" s="2">
        <v>164</v>
      </c>
    </row>
    <row r="5" spans="1:14" x14ac:dyDescent="0.25">
      <c r="A5" t="s">
        <v>1325</v>
      </c>
      <c r="B5" t="s">
        <v>1326</v>
      </c>
      <c r="C5" t="s">
        <v>1327</v>
      </c>
      <c r="D5" s="1" t="s">
        <v>17</v>
      </c>
      <c r="E5" t="s">
        <v>1328</v>
      </c>
      <c r="F5">
        <v>45</v>
      </c>
      <c r="G5" t="s">
        <v>76</v>
      </c>
      <c r="H5" t="s">
        <v>76</v>
      </c>
      <c r="I5" t="s">
        <v>76</v>
      </c>
      <c r="J5" t="s">
        <v>76</v>
      </c>
      <c r="K5" t="s">
        <v>76</v>
      </c>
      <c r="L5">
        <v>45</v>
      </c>
      <c r="M5">
        <v>1</v>
      </c>
      <c r="N5">
        <v>0</v>
      </c>
    </row>
    <row r="6" spans="1:14" x14ac:dyDescent="0.25">
      <c r="A6" t="s">
        <v>473</v>
      </c>
      <c r="B6" t="s">
        <v>988</v>
      </c>
      <c r="C6" t="s">
        <v>989</v>
      </c>
      <c r="D6" s="1" t="s">
        <v>984</v>
      </c>
      <c r="E6" t="s">
        <v>990</v>
      </c>
      <c r="F6" t="s">
        <v>76</v>
      </c>
      <c r="G6" t="s">
        <v>76</v>
      </c>
      <c r="H6">
        <v>37</v>
      </c>
      <c r="I6" t="s">
        <v>76</v>
      </c>
      <c r="J6" t="s">
        <v>76</v>
      </c>
      <c r="K6" t="s">
        <v>76</v>
      </c>
      <c r="L6">
        <v>37</v>
      </c>
      <c r="M6">
        <v>1</v>
      </c>
      <c r="N6">
        <v>0</v>
      </c>
    </row>
    <row r="7" spans="1:14" x14ac:dyDescent="0.25">
      <c r="A7" t="s">
        <v>1329</v>
      </c>
      <c r="B7" t="s">
        <v>1330</v>
      </c>
      <c r="C7" t="s">
        <v>1331</v>
      </c>
      <c r="D7" s="1" t="s">
        <v>17</v>
      </c>
      <c r="E7" t="s">
        <v>1332</v>
      </c>
      <c r="F7">
        <v>37</v>
      </c>
      <c r="G7" t="s">
        <v>76</v>
      </c>
      <c r="H7" t="s">
        <v>76</v>
      </c>
      <c r="I7" t="s">
        <v>76</v>
      </c>
      <c r="J7" t="s">
        <v>76</v>
      </c>
      <c r="K7" t="s">
        <v>76</v>
      </c>
      <c r="L7">
        <v>37</v>
      </c>
      <c r="M7">
        <v>1</v>
      </c>
      <c r="N7">
        <v>0</v>
      </c>
    </row>
    <row r="8" spans="1:14" x14ac:dyDescent="0.25">
      <c r="A8" t="s">
        <v>1333</v>
      </c>
      <c r="B8" t="s">
        <v>1334</v>
      </c>
      <c r="C8" t="s">
        <v>1335</v>
      </c>
      <c r="D8" s="1" t="s">
        <v>17</v>
      </c>
      <c r="F8">
        <v>31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>
        <v>31</v>
      </c>
      <c r="M8">
        <v>1</v>
      </c>
      <c r="N8">
        <v>0</v>
      </c>
    </row>
    <row r="9" spans="1:14" x14ac:dyDescent="0.25">
      <c r="A9" t="s">
        <v>1336</v>
      </c>
      <c r="B9" t="s">
        <v>1337</v>
      </c>
      <c r="C9" t="s">
        <v>1338</v>
      </c>
      <c r="D9" s="1" t="s">
        <v>17</v>
      </c>
      <c r="E9" t="s">
        <v>65</v>
      </c>
      <c r="F9">
        <v>28</v>
      </c>
      <c r="G9" t="s">
        <v>76</v>
      </c>
      <c r="H9" t="s">
        <v>76</v>
      </c>
      <c r="I9" t="s">
        <v>76</v>
      </c>
      <c r="J9" t="s">
        <v>76</v>
      </c>
      <c r="K9" t="s">
        <v>76</v>
      </c>
      <c r="L9">
        <v>28</v>
      </c>
      <c r="M9">
        <v>1</v>
      </c>
      <c r="N9">
        <v>0</v>
      </c>
    </row>
    <row r="10" spans="1:14" x14ac:dyDescent="0.25">
      <c r="A10" t="s">
        <v>981</v>
      </c>
      <c r="B10" t="s">
        <v>982</v>
      </c>
      <c r="C10" t="s">
        <v>983</v>
      </c>
      <c r="D10" s="1" t="s">
        <v>984</v>
      </c>
      <c r="E10" t="s">
        <v>719</v>
      </c>
      <c r="F10" t="s">
        <v>76</v>
      </c>
      <c r="G10" t="s">
        <v>76</v>
      </c>
      <c r="H10" t="s">
        <v>76</v>
      </c>
      <c r="I10" t="s">
        <v>76</v>
      </c>
      <c r="J10" t="s">
        <v>76</v>
      </c>
      <c r="K10">
        <v>25</v>
      </c>
      <c r="L10">
        <v>25</v>
      </c>
      <c r="M10">
        <v>1</v>
      </c>
      <c r="N10">
        <v>0</v>
      </c>
    </row>
    <row r="11" spans="1:14" x14ac:dyDescent="0.25">
      <c r="A11" t="s">
        <v>985</v>
      </c>
      <c r="B11" t="s">
        <v>986</v>
      </c>
      <c r="C11" t="s">
        <v>987</v>
      </c>
      <c r="D11" s="1" t="s">
        <v>984</v>
      </c>
      <c r="E11" t="s">
        <v>723</v>
      </c>
      <c r="F11" t="s">
        <v>76</v>
      </c>
      <c r="G11" t="s">
        <v>76</v>
      </c>
      <c r="H11" t="s">
        <v>76</v>
      </c>
      <c r="I11" t="s">
        <v>76</v>
      </c>
      <c r="J11" t="s">
        <v>76</v>
      </c>
      <c r="K11">
        <v>21</v>
      </c>
      <c r="L11">
        <v>21</v>
      </c>
      <c r="M11">
        <v>1</v>
      </c>
      <c r="N11">
        <v>0</v>
      </c>
    </row>
  </sheetData>
  <autoFilter ref="A1:N11" xr:uid="{00000000-0009-0000-0000-000007000000}"/>
  <sortState xmlns:xlrd2="http://schemas.microsoft.com/office/spreadsheetml/2017/richdata2" ref="A5:N11">
    <sortCondition descending="1" ref="L5:L1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5"/>
  <sheetViews>
    <sheetView workbookViewId="0">
      <selection activeCell="P6" sqref="P6"/>
    </sheetView>
  </sheetViews>
  <sheetFormatPr defaultColWidth="9.28515625" defaultRowHeight="15" x14ac:dyDescent="0.25"/>
  <cols>
    <col min="1" max="1" width="14.140625" bestFit="1" customWidth="1"/>
    <col min="2" max="2" width="12.28515625" bestFit="1" customWidth="1"/>
    <col min="3" max="3" width="23.140625" bestFit="1" customWidth="1"/>
    <col min="4" max="4" width="6.42578125" style="1" bestFit="1" customWidth="1"/>
    <col min="5" max="5" width="40.140625" bestFit="1" customWidth="1"/>
    <col min="6" max="6" width="9" bestFit="1" customWidth="1"/>
    <col min="8" max="8" width="4.5703125" bestFit="1" customWidth="1"/>
    <col min="9" max="9" width="8" bestFit="1" customWidth="1"/>
    <col min="10" max="10" width="8.140625" bestFit="1" customWidth="1"/>
    <col min="11" max="11" width="7.42578125" bestFit="1" customWidth="1"/>
    <col min="12" max="12" width="6.5703125" bestFit="1" customWidth="1"/>
    <col min="13" max="13" width="7.28515625" bestFit="1" customWidth="1"/>
    <col min="14" max="14" width="1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2" customFormat="1" x14ac:dyDescent="0.25">
      <c r="A2" s="2" t="s">
        <v>34</v>
      </c>
      <c r="B2" s="2" t="s">
        <v>35</v>
      </c>
      <c r="C2" s="2" t="s">
        <v>36</v>
      </c>
      <c r="D2" s="3" t="s">
        <v>37</v>
      </c>
      <c r="E2" s="2" t="s">
        <v>33</v>
      </c>
      <c r="F2" s="2">
        <v>40</v>
      </c>
      <c r="G2" s="2">
        <v>50</v>
      </c>
      <c r="H2" s="2">
        <v>45</v>
      </c>
      <c r="I2" s="2">
        <v>45</v>
      </c>
      <c r="J2" s="2">
        <v>50</v>
      </c>
      <c r="K2" s="2">
        <v>15</v>
      </c>
      <c r="L2" s="2">
        <f>SUM(F2:K2)</f>
        <v>245</v>
      </c>
      <c r="M2" s="2">
        <v>6</v>
      </c>
      <c r="N2" s="2">
        <v>245</v>
      </c>
    </row>
    <row r="3" spans="1:14" s="2" customFormat="1" x14ac:dyDescent="0.25">
      <c r="A3" s="2" t="s">
        <v>169</v>
      </c>
      <c r="B3" s="2" t="s">
        <v>170</v>
      </c>
      <c r="C3" s="2" t="s">
        <v>171</v>
      </c>
      <c r="D3" s="3" t="s">
        <v>37</v>
      </c>
      <c r="E3" s="2" t="s">
        <v>172</v>
      </c>
      <c r="F3" s="2">
        <v>45</v>
      </c>
      <c r="G3" s="2" t="s">
        <v>76</v>
      </c>
      <c r="H3" s="2">
        <v>50</v>
      </c>
      <c r="I3" s="2">
        <v>50</v>
      </c>
      <c r="J3" s="2" t="s">
        <v>76</v>
      </c>
      <c r="K3" s="2">
        <v>21</v>
      </c>
      <c r="L3" s="2">
        <f>SUM(F3:K3)</f>
        <v>166</v>
      </c>
      <c r="M3" s="2">
        <v>4</v>
      </c>
      <c r="N3" s="2">
        <v>166</v>
      </c>
    </row>
    <row r="4" spans="1:14" s="2" customFormat="1" x14ac:dyDescent="0.25">
      <c r="A4" s="2" t="s">
        <v>210</v>
      </c>
      <c r="B4" s="2" t="s">
        <v>211</v>
      </c>
      <c r="C4" s="2" t="s">
        <v>212</v>
      </c>
      <c r="D4" s="3" t="s">
        <v>213</v>
      </c>
      <c r="E4" s="2" t="s">
        <v>172</v>
      </c>
      <c r="F4" s="2">
        <v>34</v>
      </c>
      <c r="G4" s="2">
        <v>37</v>
      </c>
      <c r="H4" s="2">
        <v>40</v>
      </c>
      <c r="I4" s="2">
        <v>34</v>
      </c>
      <c r="J4" s="2" t="s">
        <v>76</v>
      </c>
      <c r="K4" s="2" t="s">
        <v>76</v>
      </c>
      <c r="L4" s="2">
        <f>SUM(F4:K4)</f>
        <v>145</v>
      </c>
      <c r="M4" s="2">
        <v>4</v>
      </c>
      <c r="N4" s="2">
        <v>145</v>
      </c>
    </row>
    <row r="5" spans="1:14" x14ac:dyDescent="0.25">
      <c r="A5" s="45" t="s">
        <v>66</v>
      </c>
      <c r="B5" s="45" t="s">
        <v>67</v>
      </c>
      <c r="C5" s="45" t="s">
        <v>68</v>
      </c>
      <c r="D5" s="46" t="s">
        <v>37</v>
      </c>
      <c r="E5" s="45" t="s">
        <v>41</v>
      </c>
      <c r="F5" s="45">
        <v>25</v>
      </c>
      <c r="G5" s="45">
        <v>34</v>
      </c>
      <c r="H5" s="45">
        <v>25</v>
      </c>
      <c r="I5" s="45">
        <v>0</v>
      </c>
      <c r="J5" s="45">
        <v>45</v>
      </c>
      <c r="K5" s="45">
        <v>11</v>
      </c>
      <c r="L5" s="45">
        <f>SUM(F5:K5)</f>
        <v>140</v>
      </c>
      <c r="M5" s="45">
        <v>6</v>
      </c>
      <c r="N5" s="45">
        <v>140</v>
      </c>
    </row>
    <row r="6" spans="1:14" x14ac:dyDescent="0.25">
      <c r="A6" t="s">
        <v>122</v>
      </c>
      <c r="B6" t="s">
        <v>123</v>
      </c>
      <c r="C6" t="s">
        <v>124</v>
      </c>
      <c r="D6" s="1" t="s">
        <v>37</v>
      </c>
      <c r="E6" t="s">
        <v>18</v>
      </c>
      <c r="F6">
        <v>31</v>
      </c>
      <c r="G6">
        <v>0</v>
      </c>
      <c r="H6">
        <v>37</v>
      </c>
      <c r="I6">
        <v>40</v>
      </c>
      <c r="J6" t="s">
        <v>76</v>
      </c>
      <c r="K6">
        <v>17</v>
      </c>
      <c r="L6" s="2">
        <f t="shared" ref="L3:L35" si="0">SUM(F6:K6)</f>
        <v>125</v>
      </c>
      <c r="M6">
        <v>5</v>
      </c>
      <c r="N6">
        <v>125</v>
      </c>
    </row>
    <row r="7" spans="1:14" x14ac:dyDescent="0.25">
      <c r="A7" t="s">
        <v>69</v>
      </c>
      <c r="B7" t="s">
        <v>70</v>
      </c>
      <c r="C7" t="s">
        <v>71</v>
      </c>
      <c r="D7" s="1" t="s">
        <v>37</v>
      </c>
      <c r="E7" t="s">
        <v>41</v>
      </c>
      <c r="F7">
        <v>14</v>
      </c>
      <c r="G7">
        <v>28</v>
      </c>
      <c r="H7">
        <v>20</v>
      </c>
      <c r="I7">
        <v>0</v>
      </c>
      <c r="J7">
        <v>40</v>
      </c>
      <c r="K7">
        <v>9</v>
      </c>
      <c r="L7" s="2">
        <f t="shared" si="0"/>
        <v>111</v>
      </c>
      <c r="M7">
        <v>6</v>
      </c>
      <c r="N7">
        <v>111</v>
      </c>
    </row>
    <row r="8" spans="1:14" x14ac:dyDescent="0.25">
      <c r="A8" t="s">
        <v>321</v>
      </c>
      <c r="B8" t="s">
        <v>322</v>
      </c>
      <c r="C8" t="s">
        <v>323</v>
      </c>
      <c r="D8" s="1" t="s">
        <v>37</v>
      </c>
      <c r="E8" t="s">
        <v>7</v>
      </c>
      <c r="F8">
        <v>28</v>
      </c>
      <c r="G8" t="s">
        <v>76</v>
      </c>
      <c r="H8">
        <v>28</v>
      </c>
      <c r="I8" t="s">
        <v>76</v>
      </c>
      <c r="J8" t="s">
        <v>76</v>
      </c>
      <c r="K8">
        <v>23</v>
      </c>
      <c r="L8" s="2">
        <f t="shared" si="0"/>
        <v>79</v>
      </c>
      <c r="M8">
        <v>3</v>
      </c>
      <c r="N8">
        <v>79</v>
      </c>
    </row>
    <row r="9" spans="1:14" x14ac:dyDescent="0.25">
      <c r="A9" t="s">
        <v>335</v>
      </c>
      <c r="B9" t="s">
        <v>336</v>
      </c>
      <c r="C9" t="s">
        <v>337</v>
      </c>
      <c r="D9" s="1" t="s">
        <v>213</v>
      </c>
      <c r="E9" t="s">
        <v>338</v>
      </c>
      <c r="F9">
        <v>22</v>
      </c>
      <c r="G9" t="s">
        <v>76</v>
      </c>
      <c r="H9">
        <v>34</v>
      </c>
      <c r="I9">
        <v>37</v>
      </c>
      <c r="J9" t="s">
        <v>76</v>
      </c>
      <c r="K9" t="s">
        <v>76</v>
      </c>
      <c r="L9" s="2">
        <f t="shared" si="0"/>
        <v>93</v>
      </c>
      <c r="M9">
        <v>3</v>
      </c>
      <c r="N9">
        <v>93</v>
      </c>
    </row>
    <row r="10" spans="1:14" x14ac:dyDescent="0.25">
      <c r="A10" t="s">
        <v>246</v>
      </c>
      <c r="B10" t="s">
        <v>247</v>
      </c>
      <c r="C10" t="s">
        <v>248</v>
      </c>
      <c r="D10" s="1" t="s">
        <v>37</v>
      </c>
      <c r="E10" t="s">
        <v>33</v>
      </c>
      <c r="F10">
        <v>16</v>
      </c>
      <c r="G10">
        <v>25</v>
      </c>
      <c r="H10">
        <v>22</v>
      </c>
      <c r="I10">
        <v>28</v>
      </c>
      <c r="J10" t="s">
        <v>76</v>
      </c>
      <c r="K10" t="s">
        <v>76</v>
      </c>
      <c r="L10" s="2">
        <f t="shared" si="0"/>
        <v>91</v>
      </c>
      <c r="M10">
        <v>4</v>
      </c>
      <c r="N10">
        <v>91</v>
      </c>
    </row>
    <row r="11" spans="1:14" x14ac:dyDescent="0.25">
      <c r="A11" t="s">
        <v>431</v>
      </c>
      <c r="B11" t="s">
        <v>432</v>
      </c>
      <c r="C11" t="s">
        <v>433</v>
      </c>
      <c r="D11" s="1" t="s">
        <v>213</v>
      </c>
      <c r="E11" t="s">
        <v>57</v>
      </c>
      <c r="F11" t="s">
        <v>76</v>
      </c>
      <c r="G11">
        <v>40</v>
      </c>
      <c r="H11">
        <v>31</v>
      </c>
      <c r="I11" t="s">
        <v>76</v>
      </c>
      <c r="J11" t="s">
        <v>76</v>
      </c>
      <c r="K11" t="s">
        <v>76</v>
      </c>
      <c r="L11" s="2">
        <f t="shared" si="0"/>
        <v>71</v>
      </c>
      <c r="M11">
        <v>2</v>
      </c>
      <c r="N11">
        <v>71</v>
      </c>
    </row>
    <row r="12" spans="1:14" x14ac:dyDescent="0.25">
      <c r="A12" t="s">
        <v>434</v>
      </c>
      <c r="B12" t="s">
        <v>428</v>
      </c>
      <c r="C12" t="s">
        <v>435</v>
      </c>
      <c r="D12" s="1" t="s">
        <v>213</v>
      </c>
      <c r="E12" t="s">
        <v>430</v>
      </c>
      <c r="F12">
        <v>15</v>
      </c>
      <c r="G12">
        <v>22</v>
      </c>
      <c r="H12" t="s">
        <v>76</v>
      </c>
      <c r="I12" t="s">
        <v>76</v>
      </c>
      <c r="J12" t="s">
        <v>76</v>
      </c>
      <c r="K12" t="s">
        <v>76</v>
      </c>
      <c r="L12" s="2">
        <f t="shared" si="0"/>
        <v>37</v>
      </c>
      <c r="M12">
        <v>2</v>
      </c>
      <c r="N12">
        <v>37</v>
      </c>
    </row>
    <row r="13" spans="1:14" x14ac:dyDescent="0.25">
      <c r="A13" t="s">
        <v>516</v>
      </c>
      <c r="B13" t="s">
        <v>517</v>
      </c>
      <c r="C13" t="s">
        <v>518</v>
      </c>
      <c r="D13" s="1" t="s">
        <v>37</v>
      </c>
      <c r="E13" t="s">
        <v>41</v>
      </c>
      <c r="F13">
        <v>37</v>
      </c>
      <c r="G13" t="s">
        <v>76</v>
      </c>
      <c r="H13" t="s">
        <v>76</v>
      </c>
      <c r="I13" t="s">
        <v>76</v>
      </c>
      <c r="J13" t="s">
        <v>76</v>
      </c>
      <c r="K13">
        <v>25</v>
      </c>
      <c r="L13" s="2">
        <f t="shared" si="0"/>
        <v>62</v>
      </c>
      <c r="M13">
        <v>2</v>
      </c>
      <c r="N13">
        <v>62</v>
      </c>
    </row>
    <row r="14" spans="1:14" x14ac:dyDescent="0.25">
      <c r="A14" t="s">
        <v>519</v>
      </c>
      <c r="B14" t="s">
        <v>520</v>
      </c>
      <c r="C14" t="s">
        <v>521</v>
      </c>
      <c r="D14" s="1" t="s">
        <v>37</v>
      </c>
      <c r="E14" t="s">
        <v>18</v>
      </c>
      <c r="F14">
        <v>50</v>
      </c>
      <c r="G14" t="s">
        <v>76</v>
      </c>
      <c r="H14" t="s">
        <v>76</v>
      </c>
      <c r="I14" t="s">
        <v>76</v>
      </c>
      <c r="J14" t="s">
        <v>76</v>
      </c>
      <c r="K14">
        <v>11</v>
      </c>
      <c r="L14" s="2">
        <f t="shared" si="0"/>
        <v>61</v>
      </c>
      <c r="M14">
        <v>2</v>
      </c>
      <c r="N14">
        <v>61</v>
      </c>
    </row>
    <row r="15" spans="1:14" x14ac:dyDescent="0.25">
      <c r="A15" t="s">
        <v>522</v>
      </c>
      <c r="B15" t="s">
        <v>523</v>
      </c>
      <c r="C15" t="s">
        <v>524</v>
      </c>
      <c r="D15" s="1" t="s">
        <v>37</v>
      </c>
      <c r="E15" t="s">
        <v>525</v>
      </c>
      <c r="F15">
        <v>18</v>
      </c>
      <c r="G15">
        <v>31</v>
      </c>
      <c r="H15" t="s">
        <v>76</v>
      </c>
      <c r="I15" t="s">
        <v>76</v>
      </c>
      <c r="J15" t="s">
        <v>76</v>
      </c>
      <c r="K15" t="s">
        <v>76</v>
      </c>
      <c r="L15" s="2">
        <f t="shared" si="0"/>
        <v>49</v>
      </c>
      <c r="M15">
        <v>2</v>
      </c>
      <c r="N15">
        <v>49</v>
      </c>
    </row>
    <row r="16" spans="1:14" x14ac:dyDescent="0.25">
      <c r="A16" t="s">
        <v>526</v>
      </c>
      <c r="B16" t="s">
        <v>527</v>
      </c>
      <c r="C16" t="s">
        <v>528</v>
      </c>
      <c r="D16" s="1" t="s">
        <v>37</v>
      </c>
      <c r="E16" t="s">
        <v>224</v>
      </c>
      <c r="F16">
        <v>10</v>
      </c>
      <c r="G16" t="s">
        <v>76</v>
      </c>
      <c r="H16">
        <v>18</v>
      </c>
      <c r="I16" t="s">
        <v>76</v>
      </c>
      <c r="J16" t="s">
        <v>76</v>
      </c>
      <c r="K16" t="s">
        <v>76</v>
      </c>
      <c r="L16" s="2">
        <f t="shared" si="0"/>
        <v>28</v>
      </c>
      <c r="M16">
        <v>2</v>
      </c>
      <c r="N16">
        <v>28</v>
      </c>
    </row>
    <row r="17" spans="1:14" x14ac:dyDescent="0.25">
      <c r="A17" t="s">
        <v>713</v>
      </c>
      <c r="B17" t="s">
        <v>714</v>
      </c>
      <c r="C17" t="s">
        <v>715</v>
      </c>
      <c r="D17" s="1" t="s">
        <v>213</v>
      </c>
      <c r="E17" t="s">
        <v>57</v>
      </c>
      <c r="F17" t="s">
        <v>76</v>
      </c>
      <c r="G17">
        <v>45</v>
      </c>
      <c r="H17" t="s">
        <v>76</v>
      </c>
      <c r="I17" t="s">
        <v>76</v>
      </c>
      <c r="J17" t="s">
        <v>76</v>
      </c>
      <c r="K17" t="s">
        <v>76</v>
      </c>
      <c r="L17" s="2">
        <f t="shared" si="0"/>
        <v>45</v>
      </c>
      <c r="M17">
        <v>1</v>
      </c>
      <c r="N17">
        <v>45</v>
      </c>
    </row>
    <row r="18" spans="1:14" x14ac:dyDescent="0.25">
      <c r="A18" t="s">
        <v>716</v>
      </c>
      <c r="B18" t="s">
        <v>717</v>
      </c>
      <c r="C18" t="s">
        <v>718</v>
      </c>
      <c r="D18" s="1" t="s">
        <v>213</v>
      </c>
      <c r="E18" t="s">
        <v>719</v>
      </c>
      <c r="F18" t="s">
        <v>76</v>
      </c>
      <c r="G18" t="s">
        <v>76</v>
      </c>
      <c r="H18" t="s">
        <v>76</v>
      </c>
      <c r="I18" t="s">
        <v>76</v>
      </c>
      <c r="J18" t="s">
        <v>76</v>
      </c>
      <c r="K18">
        <v>23</v>
      </c>
      <c r="L18" s="2">
        <f t="shared" si="0"/>
        <v>23</v>
      </c>
      <c r="M18">
        <v>1</v>
      </c>
      <c r="N18">
        <v>23</v>
      </c>
    </row>
    <row r="19" spans="1:14" x14ac:dyDescent="0.25">
      <c r="A19" t="s">
        <v>720</v>
      </c>
      <c r="B19" t="s">
        <v>721</v>
      </c>
      <c r="C19" t="s">
        <v>722</v>
      </c>
      <c r="D19" s="1" t="s">
        <v>213</v>
      </c>
      <c r="E19" t="s">
        <v>723</v>
      </c>
      <c r="F19" t="s">
        <v>76</v>
      </c>
      <c r="G19" t="s">
        <v>76</v>
      </c>
      <c r="H19" t="s">
        <v>76</v>
      </c>
      <c r="I19" t="s">
        <v>76</v>
      </c>
      <c r="J19" t="s">
        <v>76</v>
      </c>
      <c r="K19">
        <v>19</v>
      </c>
      <c r="L19" s="2">
        <f t="shared" si="0"/>
        <v>19</v>
      </c>
      <c r="M19">
        <v>1</v>
      </c>
      <c r="N19">
        <v>19</v>
      </c>
    </row>
    <row r="20" spans="1:14" x14ac:dyDescent="0.25">
      <c r="A20" t="s">
        <v>724</v>
      </c>
      <c r="B20" t="s">
        <v>725</v>
      </c>
      <c r="C20" t="s">
        <v>726</v>
      </c>
      <c r="D20" s="1" t="s">
        <v>213</v>
      </c>
      <c r="E20" t="s">
        <v>727</v>
      </c>
      <c r="F20" t="s">
        <v>76</v>
      </c>
      <c r="G20" t="s">
        <v>76</v>
      </c>
      <c r="H20" t="s">
        <v>76</v>
      </c>
      <c r="I20">
        <v>31</v>
      </c>
      <c r="J20" t="s">
        <v>76</v>
      </c>
      <c r="K20" t="s">
        <v>76</v>
      </c>
      <c r="L20" s="2">
        <f t="shared" si="0"/>
        <v>31</v>
      </c>
      <c r="M20">
        <v>1</v>
      </c>
      <c r="N20">
        <v>31</v>
      </c>
    </row>
    <row r="21" spans="1:14" x14ac:dyDescent="0.25">
      <c r="A21" t="s">
        <v>728</v>
      </c>
      <c r="B21" t="s">
        <v>729</v>
      </c>
      <c r="C21" t="s">
        <v>730</v>
      </c>
      <c r="D21" s="1" t="s">
        <v>213</v>
      </c>
      <c r="E21" t="s">
        <v>719</v>
      </c>
      <c r="F21" t="s">
        <v>76</v>
      </c>
      <c r="G21" t="s">
        <v>76</v>
      </c>
      <c r="H21" t="s">
        <v>76</v>
      </c>
      <c r="I21" t="s">
        <v>76</v>
      </c>
      <c r="J21" t="s">
        <v>76</v>
      </c>
      <c r="K21">
        <v>15</v>
      </c>
      <c r="L21" s="2">
        <f t="shared" si="0"/>
        <v>15</v>
      </c>
      <c r="M21">
        <v>1</v>
      </c>
      <c r="N21">
        <v>15</v>
      </c>
    </row>
    <row r="22" spans="1:14" x14ac:dyDescent="0.25">
      <c r="A22" t="s">
        <v>131</v>
      </c>
      <c r="B22" t="s">
        <v>731</v>
      </c>
      <c r="C22" t="s">
        <v>732</v>
      </c>
      <c r="D22" s="1" t="s">
        <v>213</v>
      </c>
      <c r="E22" t="s">
        <v>723</v>
      </c>
      <c r="F22" t="s">
        <v>76</v>
      </c>
      <c r="G22" t="s">
        <v>76</v>
      </c>
      <c r="H22" t="s">
        <v>76</v>
      </c>
      <c r="I22" t="s">
        <v>76</v>
      </c>
      <c r="J22" t="s">
        <v>76</v>
      </c>
      <c r="K22">
        <v>13</v>
      </c>
      <c r="L22" s="2">
        <f t="shared" si="0"/>
        <v>13</v>
      </c>
      <c r="M22">
        <v>1</v>
      </c>
      <c r="N22">
        <v>13</v>
      </c>
    </row>
    <row r="23" spans="1:14" x14ac:dyDescent="0.25">
      <c r="A23" t="s">
        <v>83</v>
      </c>
      <c r="B23" t="s">
        <v>733</v>
      </c>
      <c r="C23" t="s">
        <v>734</v>
      </c>
      <c r="D23" s="1" t="s">
        <v>213</v>
      </c>
      <c r="E23" t="s">
        <v>719</v>
      </c>
      <c r="F23" t="s">
        <v>76</v>
      </c>
      <c r="G23" t="s">
        <v>76</v>
      </c>
      <c r="H23" t="s">
        <v>76</v>
      </c>
      <c r="I23" t="s">
        <v>76</v>
      </c>
      <c r="J23" t="s">
        <v>76</v>
      </c>
      <c r="K23">
        <v>10</v>
      </c>
      <c r="L23" s="2">
        <f t="shared" si="0"/>
        <v>10</v>
      </c>
      <c r="M23">
        <v>1</v>
      </c>
      <c r="N23">
        <v>10</v>
      </c>
    </row>
    <row r="24" spans="1:14" x14ac:dyDescent="0.25">
      <c r="A24" t="s">
        <v>131</v>
      </c>
      <c r="B24" t="s">
        <v>735</v>
      </c>
      <c r="C24" t="s">
        <v>736</v>
      </c>
      <c r="D24" s="1" t="s">
        <v>213</v>
      </c>
      <c r="E24" t="s">
        <v>719</v>
      </c>
      <c r="F24" t="s">
        <v>76</v>
      </c>
      <c r="G24" t="s">
        <v>76</v>
      </c>
      <c r="H24" t="s">
        <v>76</v>
      </c>
      <c r="I24" t="s">
        <v>76</v>
      </c>
      <c r="J24" t="s">
        <v>76</v>
      </c>
      <c r="K24">
        <v>8</v>
      </c>
      <c r="L24" s="2">
        <f t="shared" si="0"/>
        <v>8</v>
      </c>
      <c r="M24">
        <v>1</v>
      </c>
      <c r="N24">
        <v>8</v>
      </c>
    </row>
    <row r="25" spans="1:14" x14ac:dyDescent="0.25">
      <c r="A25" t="s">
        <v>737</v>
      </c>
      <c r="B25" t="s">
        <v>738</v>
      </c>
      <c r="C25" t="s">
        <v>739</v>
      </c>
      <c r="D25" s="1" t="s">
        <v>213</v>
      </c>
      <c r="E25" t="s">
        <v>723</v>
      </c>
      <c r="F25" t="s">
        <v>76</v>
      </c>
      <c r="G25" t="s">
        <v>76</v>
      </c>
      <c r="H25" t="s">
        <v>76</v>
      </c>
      <c r="I25" t="s">
        <v>76</v>
      </c>
      <c r="J25" t="s">
        <v>76</v>
      </c>
      <c r="K25">
        <v>7</v>
      </c>
      <c r="L25" s="2">
        <f t="shared" si="0"/>
        <v>7</v>
      </c>
      <c r="M25">
        <v>1</v>
      </c>
      <c r="N25">
        <v>7</v>
      </c>
    </row>
    <row r="26" spans="1:14" x14ac:dyDescent="0.25">
      <c r="A26" t="s">
        <v>740</v>
      </c>
      <c r="B26" t="s">
        <v>741</v>
      </c>
      <c r="C26" t="s">
        <v>742</v>
      </c>
      <c r="D26" s="1" t="s">
        <v>213</v>
      </c>
      <c r="E26" t="s">
        <v>719</v>
      </c>
      <c r="F26" t="s">
        <v>76</v>
      </c>
      <c r="G26" t="s">
        <v>76</v>
      </c>
      <c r="H26" t="s">
        <v>76</v>
      </c>
      <c r="I26" t="s">
        <v>76</v>
      </c>
      <c r="J26" t="s">
        <v>76</v>
      </c>
      <c r="K26">
        <v>6</v>
      </c>
      <c r="L26" s="2">
        <f t="shared" si="0"/>
        <v>6</v>
      </c>
      <c r="M26">
        <v>1</v>
      </c>
      <c r="N26">
        <v>6</v>
      </c>
    </row>
    <row r="27" spans="1:14" x14ac:dyDescent="0.25">
      <c r="A27" t="s">
        <v>743</v>
      </c>
      <c r="B27" t="s">
        <v>744</v>
      </c>
      <c r="C27" t="s">
        <v>745</v>
      </c>
      <c r="D27" s="1" t="s">
        <v>213</v>
      </c>
      <c r="E27" t="s">
        <v>719</v>
      </c>
      <c r="F27" t="s">
        <v>76</v>
      </c>
      <c r="G27" t="s">
        <v>76</v>
      </c>
      <c r="H27" t="s">
        <v>76</v>
      </c>
      <c r="I27" t="s">
        <v>76</v>
      </c>
      <c r="J27" t="s">
        <v>76</v>
      </c>
      <c r="K27">
        <v>5</v>
      </c>
      <c r="L27" s="2">
        <f t="shared" si="0"/>
        <v>5</v>
      </c>
      <c r="M27">
        <v>1</v>
      </c>
      <c r="N27">
        <v>5</v>
      </c>
    </row>
    <row r="28" spans="1:14" x14ac:dyDescent="0.25">
      <c r="A28" t="s">
        <v>746</v>
      </c>
      <c r="B28" t="s">
        <v>747</v>
      </c>
      <c r="C28" t="s">
        <v>748</v>
      </c>
      <c r="D28" s="1" t="s">
        <v>213</v>
      </c>
      <c r="E28" t="s">
        <v>719</v>
      </c>
      <c r="F28" t="s">
        <v>76</v>
      </c>
      <c r="G28" t="s">
        <v>76</v>
      </c>
      <c r="H28" t="s">
        <v>76</v>
      </c>
      <c r="I28" t="s">
        <v>76</v>
      </c>
      <c r="J28" t="s">
        <v>76</v>
      </c>
      <c r="K28">
        <v>4</v>
      </c>
      <c r="L28" s="2">
        <f t="shared" si="0"/>
        <v>4</v>
      </c>
      <c r="M28">
        <v>1</v>
      </c>
      <c r="N28">
        <v>4</v>
      </c>
    </row>
    <row r="29" spans="1:14" x14ac:dyDescent="0.25">
      <c r="A29" t="s">
        <v>749</v>
      </c>
      <c r="B29" t="s">
        <v>750</v>
      </c>
      <c r="C29" t="s">
        <v>751</v>
      </c>
      <c r="D29" s="1" t="s">
        <v>213</v>
      </c>
      <c r="E29" t="s">
        <v>641</v>
      </c>
      <c r="F29" t="s">
        <v>76</v>
      </c>
      <c r="G29" t="s">
        <v>76</v>
      </c>
      <c r="H29">
        <v>0</v>
      </c>
      <c r="I29" t="s">
        <v>76</v>
      </c>
      <c r="J29" t="s">
        <v>76</v>
      </c>
      <c r="K29" t="s">
        <v>76</v>
      </c>
      <c r="L29" s="2">
        <f t="shared" si="0"/>
        <v>0</v>
      </c>
      <c r="M29">
        <v>1</v>
      </c>
      <c r="N29">
        <v>0</v>
      </c>
    </row>
    <row r="30" spans="1:14" x14ac:dyDescent="0.25">
      <c r="A30" t="s">
        <v>752</v>
      </c>
      <c r="B30" t="s">
        <v>753</v>
      </c>
      <c r="C30" t="s">
        <v>754</v>
      </c>
      <c r="D30" s="1" t="s">
        <v>213</v>
      </c>
      <c r="E30" t="s">
        <v>641</v>
      </c>
      <c r="F30" t="s">
        <v>76</v>
      </c>
      <c r="G30" t="s">
        <v>76</v>
      </c>
      <c r="H30">
        <v>0</v>
      </c>
      <c r="I30" t="s">
        <v>76</v>
      </c>
      <c r="J30" t="s">
        <v>76</v>
      </c>
      <c r="K30" t="s">
        <v>76</v>
      </c>
      <c r="L30" s="2">
        <f t="shared" si="0"/>
        <v>0</v>
      </c>
      <c r="M30">
        <v>1</v>
      </c>
      <c r="N30">
        <v>0</v>
      </c>
    </row>
    <row r="31" spans="1:14" x14ac:dyDescent="0.25">
      <c r="A31" t="s">
        <v>755</v>
      </c>
      <c r="B31" t="s">
        <v>756</v>
      </c>
      <c r="C31" t="s">
        <v>757</v>
      </c>
      <c r="D31" s="1" t="s">
        <v>213</v>
      </c>
      <c r="E31" t="s">
        <v>472</v>
      </c>
      <c r="F31" t="s">
        <v>76</v>
      </c>
      <c r="G31" t="s">
        <v>76</v>
      </c>
      <c r="H31">
        <v>0</v>
      </c>
      <c r="I31" t="s">
        <v>76</v>
      </c>
      <c r="J31" t="s">
        <v>76</v>
      </c>
      <c r="K31" t="s">
        <v>76</v>
      </c>
      <c r="L31" s="2">
        <f t="shared" si="0"/>
        <v>0</v>
      </c>
      <c r="M31">
        <v>1</v>
      </c>
      <c r="N31">
        <v>0</v>
      </c>
    </row>
    <row r="32" spans="1:14" x14ac:dyDescent="0.25">
      <c r="A32" t="s">
        <v>1186</v>
      </c>
      <c r="B32" t="s">
        <v>281</v>
      </c>
      <c r="C32" t="s">
        <v>1187</v>
      </c>
      <c r="D32" s="1" t="s">
        <v>37</v>
      </c>
      <c r="E32" t="s">
        <v>41</v>
      </c>
      <c r="F32">
        <v>20</v>
      </c>
      <c r="G32" t="s">
        <v>76</v>
      </c>
      <c r="H32" t="s">
        <v>76</v>
      </c>
      <c r="I32" t="s">
        <v>76</v>
      </c>
      <c r="J32" t="s">
        <v>76</v>
      </c>
      <c r="K32" t="s">
        <v>76</v>
      </c>
      <c r="L32" s="2">
        <f t="shared" si="0"/>
        <v>20</v>
      </c>
      <c r="M32">
        <v>1</v>
      </c>
      <c r="N32">
        <v>20</v>
      </c>
    </row>
    <row r="33" spans="1:14" x14ac:dyDescent="0.25">
      <c r="A33" t="s">
        <v>539</v>
      </c>
      <c r="B33" t="s">
        <v>1188</v>
      </c>
      <c r="C33" t="s">
        <v>1189</v>
      </c>
      <c r="D33" s="1" t="s">
        <v>37</v>
      </c>
      <c r="E33" t="s">
        <v>224</v>
      </c>
      <c r="F33">
        <v>13</v>
      </c>
      <c r="G33" t="s">
        <v>76</v>
      </c>
      <c r="H33" t="s">
        <v>76</v>
      </c>
      <c r="I33" t="s">
        <v>76</v>
      </c>
      <c r="J33" t="s">
        <v>76</v>
      </c>
      <c r="K33" t="s">
        <v>76</v>
      </c>
      <c r="L33" s="2">
        <f t="shared" si="0"/>
        <v>13</v>
      </c>
      <c r="M33">
        <v>1</v>
      </c>
      <c r="N33">
        <v>13</v>
      </c>
    </row>
    <row r="34" spans="1:14" x14ac:dyDescent="0.25">
      <c r="A34" t="s">
        <v>1190</v>
      </c>
      <c r="B34" t="s">
        <v>1191</v>
      </c>
      <c r="C34" t="s">
        <v>1192</v>
      </c>
      <c r="D34" s="1" t="s">
        <v>37</v>
      </c>
      <c r="E34" t="s">
        <v>65</v>
      </c>
      <c r="F34">
        <v>12</v>
      </c>
      <c r="G34" t="s">
        <v>76</v>
      </c>
      <c r="H34" t="s">
        <v>76</v>
      </c>
      <c r="I34" t="s">
        <v>76</v>
      </c>
      <c r="J34" t="s">
        <v>76</v>
      </c>
      <c r="K34" t="s">
        <v>76</v>
      </c>
      <c r="L34" s="2">
        <f t="shared" si="0"/>
        <v>12</v>
      </c>
      <c r="M34">
        <v>1</v>
      </c>
      <c r="N34">
        <v>12</v>
      </c>
    </row>
    <row r="35" spans="1:14" x14ac:dyDescent="0.25">
      <c r="A35" t="s">
        <v>1193</v>
      </c>
      <c r="B35" t="s">
        <v>1194</v>
      </c>
      <c r="C35" t="s">
        <v>1195</v>
      </c>
      <c r="D35" s="1" t="s">
        <v>37</v>
      </c>
      <c r="E35" t="s">
        <v>65</v>
      </c>
      <c r="F35">
        <v>11</v>
      </c>
      <c r="G35" t="s">
        <v>76</v>
      </c>
      <c r="H35" t="s">
        <v>76</v>
      </c>
      <c r="I35" t="s">
        <v>76</v>
      </c>
      <c r="J35" t="s">
        <v>76</v>
      </c>
      <c r="K35" t="s">
        <v>76</v>
      </c>
      <c r="L35" s="2">
        <f t="shared" si="0"/>
        <v>11</v>
      </c>
      <c r="M35">
        <v>1</v>
      </c>
      <c r="N35">
        <v>11</v>
      </c>
    </row>
  </sheetData>
  <autoFilter ref="A1:N35" xr:uid="{00000000-0009-0000-0000-000008000000}"/>
  <sortState xmlns:xlrd2="http://schemas.microsoft.com/office/spreadsheetml/2017/richdata2" ref="A2:N5">
    <sortCondition descending="1" ref="L2:L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All_points_without_formula</vt:lpstr>
      <vt:lpstr>F9</vt:lpstr>
      <vt:lpstr>M9</vt:lpstr>
      <vt:lpstr>F11</vt:lpstr>
      <vt:lpstr>M11</vt:lpstr>
      <vt:lpstr>F13</vt:lpstr>
      <vt:lpstr>M13</vt:lpstr>
      <vt:lpstr>F15</vt:lpstr>
      <vt:lpstr>M15</vt:lpstr>
      <vt:lpstr>F17</vt:lpstr>
      <vt:lpstr>M17</vt:lpstr>
      <vt:lpstr>F19</vt:lpstr>
      <vt:lpstr>M19</vt:lpstr>
      <vt:lpstr>F</vt:lpstr>
      <vt:lpstr>M</vt:lpstr>
      <vt:lpstr>F40</vt:lpstr>
      <vt:lpstr>M40</vt:lpstr>
      <vt:lpstr>F50</vt:lpstr>
      <vt:lpstr>M50</vt:lpstr>
      <vt:lpstr>M60</vt:lpstr>
      <vt:lpstr>Komandu_iesk</vt:lpstr>
      <vt:lpstr>Klubu iesk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Liene Krauze</dc:creator>
  <cp:lastModifiedBy>Liene Krauze</cp:lastModifiedBy>
  <dcterms:created xsi:type="dcterms:W3CDTF">2021-12-27T16:45:24Z</dcterms:created>
  <dcterms:modified xsi:type="dcterms:W3CDTF">2022-01-13T14:43:16Z</dcterms:modified>
</cp:coreProperties>
</file>